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rva.matyas\Downloads\"/>
    </mc:Choice>
  </mc:AlternateContent>
  <xr:revisionPtr revIDLastSave="0" documentId="8_{AB64BB63-FD71-4CEA-AD5E-B40D053703C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BA Cso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F5" i="1"/>
  <c r="D6" i="1"/>
  <c r="D7" i="1"/>
  <c r="D8" i="1"/>
  <c r="F8" i="1"/>
  <c r="D9" i="1"/>
  <c r="D10" i="1"/>
  <c r="F10" i="1"/>
  <c r="D11" i="1"/>
  <c r="D12" i="1"/>
  <c r="D13" i="1"/>
  <c r="D14" i="1"/>
  <c r="F14" i="1"/>
  <c r="D15" i="1"/>
  <c r="F15" i="1"/>
  <c r="D16" i="1"/>
  <c r="F16" i="1"/>
  <c r="D17" i="1"/>
  <c r="D18" i="1"/>
  <c r="D19" i="1"/>
  <c r="D20" i="1"/>
  <c r="D21" i="1"/>
  <c r="D22" i="1"/>
  <c r="F22" i="1"/>
  <c r="D23" i="1"/>
  <c r="D24" i="1"/>
  <c r="D25" i="1"/>
  <c r="D26" i="1"/>
  <c r="F26" i="1"/>
  <c r="D27" i="1"/>
  <c r="D28" i="1"/>
  <c r="F28" i="1"/>
  <c r="D29" i="1"/>
  <c r="D30" i="1"/>
  <c r="F30" i="1"/>
  <c r="D31" i="1"/>
  <c r="D32" i="1"/>
  <c r="D33" i="1"/>
  <c r="D34" i="1"/>
  <c r="F34" i="1"/>
  <c r="D35" i="1"/>
  <c r="D36" i="1"/>
  <c r="D37" i="1"/>
  <c r="D38" i="1"/>
  <c r="D39" i="1"/>
  <c r="F39" i="1"/>
  <c r="D40" i="1"/>
  <c r="D41" i="1"/>
  <c r="F41" i="1"/>
  <c r="D42" i="1"/>
  <c r="F42" i="1"/>
  <c r="D43" i="1"/>
  <c r="F43" i="1"/>
  <c r="D44" i="1"/>
  <c r="F44" i="1"/>
  <c r="D45" i="1"/>
  <c r="F45" i="1"/>
  <c r="D46" i="1"/>
  <c r="F46" i="1"/>
  <c r="D47" i="1"/>
  <c r="D48" i="1"/>
  <c r="D49" i="1"/>
  <c r="F49" i="1"/>
  <c r="D50" i="1"/>
  <c r="D51" i="1"/>
  <c r="D52" i="1"/>
  <c r="F52" i="1"/>
  <c r="D53" i="1"/>
  <c r="D54" i="1"/>
  <c r="F54" i="1"/>
  <c r="D55" i="1"/>
  <c r="D56" i="1"/>
  <c r="D57" i="1"/>
  <c r="D58" i="1"/>
  <c r="D59" i="1"/>
  <c r="D60" i="1"/>
  <c r="F60" i="1"/>
  <c r="D61" i="1"/>
  <c r="D62" i="1"/>
  <c r="D63" i="1"/>
  <c r="D64" i="1"/>
  <c r="F64" i="1"/>
  <c r="D65" i="1"/>
  <c r="D66" i="1"/>
  <c r="D67" i="1"/>
  <c r="F67" i="1"/>
  <c r="D68" i="1"/>
  <c r="D69" i="1"/>
  <c r="F69" i="1"/>
  <c r="D70" i="1"/>
  <c r="D71" i="1"/>
  <c r="D72" i="1"/>
  <c r="F72" i="1"/>
  <c r="D73" i="1"/>
  <c r="D74" i="1"/>
  <c r="D75" i="1"/>
  <c r="F75" i="1"/>
  <c r="D76" i="1"/>
  <c r="D77" i="1"/>
  <c r="D78" i="1"/>
  <c r="F78" i="1"/>
  <c r="D79" i="1"/>
  <c r="D80" i="1"/>
  <c r="F80" i="1"/>
  <c r="D81" i="1"/>
  <c r="D82" i="1"/>
  <c r="D83" i="1"/>
  <c r="F83" i="1"/>
  <c r="D84" i="1"/>
  <c r="D85" i="1"/>
  <c r="D86" i="1"/>
  <c r="D87" i="1"/>
  <c r="D88" i="1"/>
  <c r="D89" i="1"/>
  <c r="D90" i="1"/>
  <c r="D91" i="1"/>
  <c r="D92" i="1"/>
  <c r="D93" i="1"/>
  <c r="D94" i="1"/>
  <c r="F94" i="1"/>
  <c r="D95" i="1"/>
  <c r="F95" i="1"/>
  <c r="D96" i="1"/>
  <c r="D97" i="1"/>
  <c r="F97" i="1"/>
  <c r="D98" i="1"/>
  <c r="F98" i="1"/>
  <c r="D99" i="1"/>
  <c r="D100" i="1"/>
  <c r="D101" i="1"/>
  <c r="F101" i="1"/>
  <c r="D102" i="1"/>
  <c r="F102" i="1"/>
  <c r="D103" i="1"/>
  <c r="D104" i="1"/>
  <c r="F104" i="1"/>
  <c r="D105" i="1"/>
  <c r="D106" i="1"/>
  <c r="F106" i="1"/>
  <c r="D107" i="1"/>
  <c r="D108" i="1"/>
  <c r="F108" i="1"/>
  <c r="D109" i="1"/>
  <c r="F109" i="1"/>
  <c r="D110" i="1"/>
  <c r="F110" i="1"/>
  <c r="D111" i="1"/>
  <c r="D112" i="1"/>
  <c r="F112" i="1"/>
  <c r="D113" i="1"/>
  <c r="D114" i="1"/>
  <c r="D115" i="1"/>
  <c r="F115" i="1"/>
  <c r="D116" i="1"/>
  <c r="D117" i="1"/>
  <c r="D118" i="1"/>
  <c r="F118" i="1"/>
  <c r="D119" i="1"/>
  <c r="D120" i="1"/>
  <c r="D121" i="1"/>
  <c r="D122" i="1"/>
  <c r="D123" i="1"/>
  <c r="F123" i="1"/>
  <c r="D124" i="1"/>
  <c r="F124" i="1"/>
  <c r="D125" i="1"/>
  <c r="D126" i="1"/>
  <c r="D127" i="1"/>
  <c r="D128" i="1"/>
  <c r="D129" i="1"/>
  <c r="D130" i="1"/>
  <c r="D131" i="1"/>
  <c r="D132" i="1"/>
  <c r="D133" i="1"/>
  <c r="F133" i="1"/>
  <c r="D134" i="1"/>
  <c r="D135" i="1"/>
  <c r="D136" i="1"/>
  <c r="F136" i="1"/>
  <c r="D137" i="1"/>
  <c r="D138" i="1"/>
  <c r="D139" i="1"/>
  <c r="D140" i="1"/>
  <c r="F140" i="1"/>
  <c r="D141" i="1"/>
  <c r="D142" i="1"/>
  <c r="F142" i="1"/>
  <c r="G2" i="1"/>
  <c r="E2" i="1"/>
  <c r="C2" i="1"/>
  <c r="F2" i="1" l="1"/>
  <c r="D2" i="1"/>
</calcChain>
</file>

<file path=xl/sharedStrings.xml><?xml version="1.0" encoding="utf-8"?>
<sst xmlns="http://schemas.openxmlformats.org/spreadsheetml/2006/main" count="291" uniqueCount="190">
  <si>
    <t>Esemény</t>
  </si>
  <si>
    <t>Eredmény</t>
  </si>
  <si>
    <t>Találati arány</t>
  </si>
  <si>
    <t>-</t>
  </si>
  <si>
    <t>2024.12.31.-2025.01.01.</t>
  </si>
  <si>
    <t>Celtics - Raptors: J. Tatum 30+ points, 10+ rebounds, 4+ 3pt; Thunder - Timberwolves: S. Gilgeous-Alexander 30+ points, A. Edwards 25+ points</t>
  </si>
  <si>
    <t>2025.01.02.</t>
  </si>
  <si>
    <t>Nuggets - Hawks: Under 253 p; Rockets - Mavs: A. Sengun dupla-duplát ér el</t>
  </si>
  <si>
    <t>Nuggets - Hawks: R. Westbrook dupla-duplát ér el</t>
  </si>
  <si>
    <t>Kings - 76ers: D. Fox 25+ points, 7+ assists, D. Sabonis 16+ rebounds</t>
  </si>
  <si>
    <t>2025.01.02.-03.</t>
  </si>
  <si>
    <t>Inter Milan - Atalanta: 1. félidő over 0,5 gól; Timberwolves - Celtics: Over 213,5 p</t>
  </si>
  <si>
    <t>2025.01.03.</t>
  </si>
  <si>
    <t>Warriors - 76ers: over 208,5 p; Thunder - Clippers: Thunder -4 p</t>
  </si>
  <si>
    <t>Thunder - Clippers: N. Powell 25+ points, 4+ 3pts, J. Harden 7+ assists; Bucks - Nets: G. Antetokounmpo 30+ points, 12+ rebounds, D. Lillard 7+ assists</t>
  </si>
  <si>
    <t>Timberwolves - Celtics: Tatum 25+ points, 5+ assists, 4+ 3pts</t>
  </si>
  <si>
    <t>Thunder - Clippers: I. Hartenstein dupla-duplát ér el</t>
  </si>
  <si>
    <t>Thunder - Clippers: J. Harden dupla-duplát ér el</t>
  </si>
  <si>
    <t>2025.01.03.-04.</t>
  </si>
  <si>
    <t>Valencia - Real Madrid: 1. félidő over 0,5 gól; Rockets - Celtics: A. Sengun dupla-duplát ér el</t>
  </si>
  <si>
    <t>2025.01.04.</t>
  </si>
  <si>
    <t>Valencia - Real Madrid: Real Madrid W; Thunder - Knicks: S. Gilgeous-Alexander over 1,5 3pts</t>
  </si>
  <si>
    <t>Rockets - Celtics: J. Tatum 30+ points, 4+ 3pts, J. Brown 6+ rebounds; Thunder - Knicks: S. Gilgeous-Alexander 30+ points, I. Hartenstein 11+ rebounds, L. Dort 2+ 3pts</t>
  </si>
  <si>
    <t>Thunder - Knicks: Thunder W, Over 214,5 p</t>
  </si>
  <si>
    <t>Thunder - Knicks: I. Hartenstein dupla-duplát ér el</t>
  </si>
  <si>
    <t>2025.01.04.-05.</t>
  </si>
  <si>
    <t>Man City - West Ham: Under 5 gól; Pistons - Timberwolves: Timberwolves W</t>
  </si>
  <si>
    <t>2025.01.05.</t>
  </si>
  <si>
    <t>Pistons - Timberwolves: A. Edwards 25+ points, 4+ 3pts, R. Gobert 11+ rebounds</t>
  </si>
  <si>
    <t>Bulls - Knicks: Knicks W, Under 241,5 p</t>
  </si>
  <si>
    <t>Spurs - Nuggets: R. Westbrook dupla-duplát ér el</t>
  </si>
  <si>
    <t>Bucks - Trail Blazers: G. Antetokounmpo 30+ points, A. Simons 20+ points</t>
  </si>
  <si>
    <t>2025.01.06.</t>
  </si>
  <si>
    <t>Thunder - Celtics: I. Hartenstein over 11,5 rebounds</t>
  </si>
  <si>
    <t>Thunder - Celtics: S. Gilgeous-Alexander 30+ points, J. Tatum 25+ points; Rockets - Lakers: S. Alperen dupla-duplát ér el</t>
  </si>
  <si>
    <t>Liverpool - Manchester United: Liverpool W; Thunder - Celtics: Over 215 points</t>
  </si>
  <si>
    <t>Deportiva Mirena - Real Madrid: 1. félidő over 2 gól</t>
  </si>
  <si>
    <t>2025.01.07.</t>
  </si>
  <si>
    <t>Timberwolves - Clippers: James Harden dupla-duplát ér el</t>
  </si>
  <si>
    <t>76ers - Suns: Suns +9,5 p; Timberwolves - Clippers: over 204,5 p</t>
  </si>
  <si>
    <t>Raptors - Bucks: G. Antetokounmpo 31+ points, 12+ rebounds, D. Lillard 7+ assists; Timberwolves - Clippers: A. Edwards 25+ points, N. Powell 20+ points</t>
  </si>
  <si>
    <t>Knicks - Magic: J. Hart dupla-duplát ér el</t>
  </si>
  <si>
    <t>2025.01.08.</t>
  </si>
  <si>
    <t>Mavs - Lakers: A. Davis 25+ points, 14+ rebounds, L.James 9+ assists</t>
  </si>
  <si>
    <t>Nuggets - Celtics: J. Tatum 25+ points, 10+ rebounds, 5+ assists</t>
  </si>
  <si>
    <t>Mavs - Lakers: Lakers W; Nuggets - Celtics: Celtics W</t>
  </si>
  <si>
    <t>2025.01.09.</t>
  </si>
  <si>
    <t>Bucks - Spurs: Over 215 p; Nuggets - Clippers: Under 235 p</t>
  </si>
  <si>
    <t>Nuggets - Clippers: N. Powell 20+ points, 4+ 3pt, J. Harden 8+  assists; Bucks - Spurs: V. Wembanyama dupla-duplát ér el</t>
  </si>
  <si>
    <t>Nuggets - Clippers: J. Harden dupla-duplát ér el</t>
  </si>
  <si>
    <t>2025.01.10.</t>
  </si>
  <si>
    <t>Cavs - Raptors: 1. negyed Cavs W; Magic - Timberwolves: over 195 points</t>
  </si>
  <si>
    <t>Magic - Timberwolves: A. Edwards 25+ points, 4+ 3pts, R. Gobert 11+ rebounds</t>
  </si>
  <si>
    <t>Suns - Hawks: Hawks +14,5 p, Under 245,5 p</t>
  </si>
  <si>
    <t>Cavs - Raptors: Under 242 p; Grizzlies - Rockets: Rockets +6,5 p</t>
  </si>
  <si>
    <t>2025.01.11.</t>
  </si>
  <si>
    <t>Knicks - Thunder: Thunder -3 p</t>
  </si>
  <si>
    <t>Magic - Bucks: G. Antetokounmpo 30+ points, 12+ rebounds, D. Lillard 7+ assists; Knicks - Thunder: L. Dort over 1,5 3pts</t>
  </si>
  <si>
    <t>B. Mönchengladbach - Bayern München: Bayern München W; Magic - Bucks: Over 202 p</t>
  </si>
  <si>
    <t>2025.01.12.-14.</t>
  </si>
  <si>
    <t>A. Madrid - Osasuna: A. Madrid W; Nottingham - Liverpool: Liverpool W vagy döntetlen</t>
  </si>
  <si>
    <t>2025.01.11.-12.</t>
  </si>
  <si>
    <t>Timberwolves - Grizzlies: Timberwolves +6,5 p; Hawks - Rockets: Rockets W</t>
  </si>
  <si>
    <t>Hawks - Rockets: A. Sengun dupla-duplát ér el; Suns - Jazz: 1. félidő Suns W</t>
  </si>
  <si>
    <t>2025.01.12.</t>
  </si>
  <si>
    <t>Timberwolves - Grizzlies: A. Edwards 25+ points, 4+ 3pts, R. Gobert 11+ rebounds</t>
  </si>
  <si>
    <t>Mavs - Nuggets: Nuggets W; Knicks - Bucks: Bucks +10,5 p</t>
  </si>
  <si>
    <t>Mavs - Nuggets: N. Jokic under 30,5 p; Knicks - Bucks: G. Antetokounmpo dupla-duplát ér el</t>
  </si>
  <si>
    <t>2025.01.12.-13.</t>
  </si>
  <si>
    <t>Celtics - Pelicans: 1. félidő Celtics -4,5 p; Mavs - Nuggets: Over 221 p</t>
  </si>
  <si>
    <t>2025.01.13.</t>
  </si>
  <si>
    <t>Cavs - Pacers: Cavs W, Under 245,5 p</t>
  </si>
  <si>
    <t>2025.01.14.</t>
  </si>
  <si>
    <t>Wizards - Timberwolves: J. Randle dupla-duplát ér el; Clippers - Heat: J. Harden dupla-duplát ér el</t>
  </si>
  <si>
    <t>Lakers - Spurs: V. Wembanyama dupla-duplát lr el; Knicks - Pistons: Knicks W</t>
  </si>
  <si>
    <t>Wizards - Timberwolves: A. Edwards 25+ points, 6+ assists, 4+ 3pts</t>
  </si>
  <si>
    <t>2025.01.14.15.</t>
  </si>
  <si>
    <t>Brentford - Man City: Man City W; 76ers - Thunder: Thunder W</t>
  </si>
  <si>
    <t>2025.01.15.</t>
  </si>
  <si>
    <t>Mavericks - Nuggets: R. Westbrook dupla-duplát ér el</t>
  </si>
  <si>
    <t>Mavericks - Nuggets: Over 223 p; Pacers - Cavs: Cavs W</t>
  </si>
  <si>
    <t>Bucks - Kings: Over 222 p; Mavericks - Nuggets: N. Jokic 30+ points, 14+ rebounds, 9+ assists</t>
  </si>
  <si>
    <t>Bucks - Kings: D. Fox 25+ points, D. Sabonis 16+ rebounds, 7+ assists</t>
  </si>
  <si>
    <t>2025.01.16.</t>
  </si>
  <si>
    <t>Raptors - Celtics: Under 237 p; Bucks - Magic: Over 203 p</t>
  </si>
  <si>
    <t>Bucks - Magic: D. Lillard under 23,5 p</t>
  </si>
  <si>
    <t>Pelicans - Mavericks: Mavericks -2,5 p</t>
  </si>
  <si>
    <t>76ers - Knicks: T. Maxey 7+ assists, 4 3pts, J. Brunson 8+ assists, M. Bridges 3+ 3pts</t>
  </si>
  <si>
    <t>Raptors - Celtics: J. Tatum dupla-duplát ér el</t>
  </si>
  <si>
    <t>Raptors - Celtics: J. Tatum 25+ points, 5+ assists, 4+ 3pts; Nuggets - Rockets: N. Jokic 30+ points, 10+ assists, 14+ rebounds</t>
  </si>
  <si>
    <t>2025.01.17.</t>
  </si>
  <si>
    <t>Trail Blazers - Clippers: N. Powell 25+ points, J. Harden 9+ assists, I. Zubac 13+ rebounds</t>
  </si>
  <si>
    <t>Trail Blazers - Clippers: I. Zubac under 15,5 p; Kings - Rockets: Rockets +12, p</t>
  </si>
  <si>
    <t>Trail Blazers - Clippers: Clippers W; Pistons - Pacers: over 219 p</t>
  </si>
  <si>
    <t>2025.01.18.</t>
  </si>
  <si>
    <t>Bucks - Raptors: 1. félidő Bucks W; Celtics - Magic: Over 203 p</t>
  </si>
  <si>
    <t>Mavs - Thunder: S. Gilgeous-Alexander 33+ points, 7+ assists, Jaylin Williams 7+ rebounds, OKC win</t>
  </si>
  <si>
    <t>Mavs - Thunder: D. Gafford dupla-duplát ér el</t>
  </si>
  <si>
    <t>Knicks - Timberwolves: A. Edwards 25+ points, 5+ assists, 4+ 3pts</t>
  </si>
  <si>
    <t>Knicks - Timberwolves: R. Gobert under 10,5 p</t>
  </si>
  <si>
    <t>2025.01.18-19.</t>
  </si>
  <si>
    <t>Pistons - Suns: D. Booker under 27,5 p; Celtics - Hawks: J. Tatum 30+ points, 10+ rebounds, 4+ 3pts</t>
  </si>
  <si>
    <t>2025.01.19.</t>
  </si>
  <si>
    <t>Real Madrid - Las Palmas: Real Madrid -1,5 hendikep; Trail Blazers - Rockets: Rockets -4 p</t>
  </si>
  <si>
    <t>Warriors - Wizards: S. Curry over 27,5 p; Trail Blazers - Rockets: Rockets W</t>
  </si>
  <si>
    <t>Timberwolves - Cavaliers: R. Gobert under 10,5 rebounds</t>
  </si>
  <si>
    <t>Timberwolves - Cavaliers: Cavaliers W, N. Reid over 1,5 3pts</t>
  </si>
  <si>
    <t>Heat - Spurs: C. Paul under 9,5 p</t>
  </si>
  <si>
    <t>2025.01.19-20.</t>
  </si>
  <si>
    <t>Ipswich Town - Man City: Man City W; Magic - Nuggets: Nuggets W</t>
  </si>
  <si>
    <t>Magic - Nuggets: N. Jokic 27+ points, 9+ assists, 12+ rebounds, Nuggets W; Heat - Spurs: T. Herro 25+ points, V. Wembanyama 25+ points</t>
  </si>
  <si>
    <t>2025.01.20.</t>
  </si>
  <si>
    <t>Magic - Nuggets: R. Westbrook dupla-duplát ér el</t>
  </si>
  <si>
    <t>Magic - Nuggets: P. Banchero under 26,5 p</t>
  </si>
  <si>
    <t>Hornets - Mavs: Klay Thompson over 12,5 p</t>
  </si>
  <si>
    <t>Hornets - Mavs: Mavs W, Over 216,5 p</t>
  </si>
  <si>
    <t>Hornets - Mavs: K. Irving 25+ points, 3+ 3pts, D. Lively 9+ rebounds; Rockets - Pistons: J. Green 25+ points, 3+ 3pts, A. Senguen 11+ rebounds</t>
  </si>
  <si>
    <t>Grizzlies - Timberwolves: A. Edwards 25+ points, 6+ assists, 4+ 3pts</t>
  </si>
  <si>
    <t>Rockets - Pistons: Rockets W; Grizzlies - Timberwolves: Under 242 p</t>
  </si>
  <si>
    <t>2025.01.21.</t>
  </si>
  <si>
    <t>Clippers - Bulls: Clippers W; Warriors - Celtics: Celtics W</t>
  </si>
  <si>
    <t>Clippers - Bulls: J. Harden over 21,5 p</t>
  </si>
  <si>
    <t>Atletico Madrid - Bayer Leverkusen: 1. félidő 1 gól felett</t>
  </si>
  <si>
    <t>2025.01.21.-22.</t>
  </si>
  <si>
    <t>Benfica - Barcelona: Barcelona W vagy döntetlen; PSG - Man City: Man City W vagy döntetlen</t>
  </si>
  <si>
    <t>2025.01.22.</t>
  </si>
  <si>
    <t>Nuggets - 76ers: R. Westbrook dupla-duplát ér el</t>
  </si>
  <si>
    <t>Nuggets - 76ers: N. Jokic 25+ points, 10+ assists, 13+ rebounds; Heat - Trail Blazers: T. Herro 21+ points</t>
  </si>
  <si>
    <t>Nuggets - 76ers: R. Westbrook under 13,5 p</t>
  </si>
  <si>
    <t>Nets - Knicks: Josh Hart dupla-duplát ér el</t>
  </si>
  <si>
    <t>2025.01.23.</t>
  </si>
  <si>
    <t>Hawks - Pistons: under 243 p; Nets - Suns: Suns -4,5 p</t>
  </si>
  <si>
    <t>Mavs - Timberwolves: D. Gafford dupla-duplát ér el; Clippers - Celtics: J. Harden dupla-duplát ér el</t>
  </si>
  <si>
    <t>Clippers - Celtics: N. Powell 25+ points, J. Tatum 25+ points</t>
  </si>
  <si>
    <t>Mavs - Timberwolves: K. Irving 25+ points, A. Edwards 30+ points</t>
  </si>
  <si>
    <t>Pacers - Spurs: V. Wembanyama over 27,5 p</t>
  </si>
  <si>
    <t>Pacers - Spurs: Over 222,5 p, Spurs +10,5 p</t>
  </si>
  <si>
    <t>2025.01.24.</t>
  </si>
  <si>
    <t>Bucks - Heat: G. Antetokounmpo 30+ points, T. Herro 25+ points; Thunder - Mavs: S. Gilgous-Alexander 30+ points, K. Irving 25+ points</t>
  </si>
  <si>
    <t>Thunder - Mavs: 1. félidő Thunder W; Bucks - Heat: Bucks W</t>
  </si>
  <si>
    <t>Lakers - Celtics: J. Tatum dupla-duplát ér el</t>
  </si>
  <si>
    <t>Clippers - Wizards: J. Harden dupla-duplát ér el</t>
  </si>
  <si>
    <t>Nuggets - Kings: R. Westbrook dupla-duplát ér el</t>
  </si>
  <si>
    <t>Warriors - Bulls: S. Curry under 26,5 p</t>
  </si>
  <si>
    <t>2025.01.25.</t>
  </si>
  <si>
    <t>Man City - Chelsea: 1. félidő over 1 gól; 76ers - Cavs: 1. félidő Cavs W</t>
  </si>
  <si>
    <t>Spurs - Pacers: Under 246,5 p, Pacers +7,5 p</t>
  </si>
  <si>
    <t>2025.01.25.-26.</t>
  </si>
  <si>
    <t>76ers - Cavs: P. George under 20,5 p; FC Barcelona - Valencia: FC Barcelona W</t>
  </si>
  <si>
    <t>Spurs - Pacers: V. Wembanyama under 28,5 p</t>
  </si>
  <si>
    <t>Timberwolves - Nuggets: R. Westbrook dupla-duplát ér el; Knicks - Kings: F. Fox 25+ points, D. Sabonis 7+ assists and 14+ rebounds</t>
  </si>
  <si>
    <t>Timberwolves - Nuggets: A. Edwards under 27,5 p; FC Barcelona - Valencia CF: FC Barcelona W</t>
  </si>
  <si>
    <t>2025.01.26.</t>
  </si>
  <si>
    <t>Mavs - Celtics: Over 215,5 p, Mavs +15,5 p</t>
  </si>
  <si>
    <t>Mavs - Celtics: J. Tatum 25+ points, 9+ rebounds, 4+ 3pts</t>
  </si>
  <si>
    <t>Mavs - Celtics: J. Tatum dupla-duplát ér el</t>
  </si>
  <si>
    <t>2025.01.27.</t>
  </si>
  <si>
    <t>Trail Blazers - Thunder: Trail Blazers under 108,5 p, Thunder -5,5 p</t>
  </si>
  <si>
    <t>Trail Blazers - Thunder: S. Gilgeous-Alexander 30+ points, 6+ assists, Hartenstein 11+ rebounds</t>
  </si>
  <si>
    <t>2025.01.28.</t>
  </si>
  <si>
    <t>Bulls - Nuggets: R. Westbrook dupla-duplát ér el</t>
  </si>
  <si>
    <t>Knicks - Grizzlies: Josh Hart dupla-duplát ér el; Nets - Kings: Kings W</t>
  </si>
  <si>
    <t>Hornets - Lakers: A. Davis 25+ points, 13+ rebounds, L. James 9+ assists; Celtics - Rockets: J. Tatum 25+ points, J. Green 20+ points</t>
  </si>
  <si>
    <t>Suns - Clippers: J. Harden dupla-duplát ér el</t>
  </si>
  <si>
    <t>Timberwolves - Hawks: A. Edwards under 28,5 p; Cavs - Pistons: Cavs W</t>
  </si>
  <si>
    <t>2025.01.29.</t>
  </si>
  <si>
    <t>B. München - Slovan Bratislava: 1. félidő over 1,5 gól; Brest - Real Madrid: Real Madrid W</t>
  </si>
  <si>
    <t>Hawks - Rockets: Over 220 p; Trail Blazers - Bucks: Bucks W</t>
  </si>
  <si>
    <t>Trail Blazers - Bucks: Trail Blazers under 114,5 p; 76ers - Lakers: L. James over 7,5 rebounds</t>
  </si>
  <si>
    <t>Warriors - Jazz: D. Schröder over 4,5 assist</t>
  </si>
  <si>
    <t>76ers - Lakers: A. Davis 25+ points, 13+ rebounds, L. James 9+ assists; Trail Blazers - Bucks: G. Antetokounmpo under 31,5 p</t>
  </si>
  <si>
    <t>2025.01.30.</t>
  </si>
  <si>
    <t>Pacers - Pistons: C. Cunningham dupla-duplát ér el</t>
  </si>
  <si>
    <t>Celtics - Bulls: J. Tatum dupla-duplát ér el; Heat - Cavaliers: Cavaliers W</t>
  </si>
  <si>
    <t>Knicks - Nuggets: Josh Hart dupla-duplát ér el</t>
  </si>
  <si>
    <t>Knicks - Nuggets: R. Westbrook dupla-duplát ér el</t>
  </si>
  <si>
    <t>Suns - Timberwolves: Over 207,5 p; Pelicans - Mavs: Under 240,5 p</t>
  </si>
  <si>
    <t>Warriors - Thunder: Thunder W; 76ers - Kings: D. Sabonis under 20,5 p</t>
  </si>
  <si>
    <t>Pelicans - Mavs: D. Gafford dupla-duplát ér el</t>
  </si>
  <si>
    <t>Celtics - Bulls: J. Tatum 25+ points, 9+ rebounds, 4+ 3pts</t>
  </si>
  <si>
    <t>Knicks - Nuggets: N. Jokic 30+ points, 11+ assists, 13+ rebounds; Pelicans - Mavs: K. Irving 25+ points, 3+ 3pts, D. Gafford 11+ rebounds</t>
  </si>
  <si>
    <t>Celtics - Bulls: J. Brown under 23,5 p</t>
  </si>
  <si>
    <t>2025.01.31.</t>
  </si>
  <si>
    <t>Wizards - Lakers: L. James under 27,5 p, K. Kuzma under 17,5 p</t>
  </si>
  <si>
    <t>Cavs - Hawks: Under 246 p, Jazz - Timberwolves: Timberwolves W</t>
  </si>
  <si>
    <t>Jazz - Timberwolves: J. Randle under 21,5 p</t>
  </si>
  <si>
    <t>Tét (átlag)</t>
  </si>
  <si>
    <t>Tét (összes)</t>
  </si>
  <si>
    <t>Odds (átlag)</t>
  </si>
  <si>
    <t>Tétegység: 10 000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</si>
</sst>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[$ Ft]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94"/>
  <sheetViews>
    <sheetView tabSelected="1" workbookViewId="0">
      <pane ySplit="2" topLeftCell="A3" activePane="bottomLeft" state="frozen"/>
      <selection pane="bottomLeft" activeCell="A3" sqref="A3:XFD135"/>
    </sheetView>
  </sheetViews>
  <sheetFormatPr defaultColWidth="12.6640625" defaultRowHeight="15.75" customHeight="1" x14ac:dyDescent="0.25"/>
  <cols>
    <col min="1" max="1" width="14.77734375" customWidth="1"/>
    <col min="2" max="2" width="50.88671875" customWidth="1"/>
    <col min="8" max="8" width="14.6640625" customWidth="1"/>
    <col min="9" max="9" width="16.109375" customWidth="1"/>
  </cols>
  <sheetData>
    <row r="1" spans="1:14" ht="13.2" x14ac:dyDescent="0.25">
      <c r="A1" s="1"/>
      <c r="B1" s="2" t="s">
        <v>0</v>
      </c>
      <c r="C1" s="3" t="s">
        <v>187</v>
      </c>
      <c r="D1" s="3" t="s">
        <v>186</v>
      </c>
      <c r="E1" s="4" t="s">
        <v>188</v>
      </c>
      <c r="F1" s="3" t="s">
        <v>1</v>
      </c>
      <c r="G1" s="17" t="s">
        <v>2</v>
      </c>
      <c r="H1" s="5"/>
      <c r="I1" s="6"/>
      <c r="J1" s="7"/>
      <c r="K1" s="8"/>
      <c r="L1" s="8"/>
      <c r="M1" s="8"/>
      <c r="N1" s="8"/>
    </row>
    <row r="2" spans="1:14" ht="13.8" thickBot="1" x14ac:dyDescent="0.3">
      <c r="A2" s="18"/>
      <c r="B2" s="19" t="s">
        <v>189</v>
      </c>
      <c r="C2" s="20">
        <f>SUM(C3:C142)</f>
        <v>1550000</v>
      </c>
      <c r="D2" s="20">
        <f>AVERAGE(D3:D142)</f>
        <v>11071.428571428571</v>
      </c>
      <c r="E2" s="21">
        <f>AVERAGE(E3:E143)</f>
        <v>4.7027142857142881</v>
      </c>
      <c r="F2" s="22">
        <f>SUM(F3:F142)</f>
        <v>64900</v>
      </c>
      <c r="G2" s="23">
        <f>SUM(G3:G142)/273</f>
        <v>0.18315018315018314</v>
      </c>
      <c r="H2" s="5"/>
      <c r="I2" s="6"/>
      <c r="J2" s="7"/>
      <c r="K2" s="8"/>
      <c r="L2" s="8"/>
      <c r="M2" s="8"/>
      <c r="N2" s="8"/>
    </row>
    <row r="3" spans="1:14" ht="39.6" x14ac:dyDescent="0.25">
      <c r="A3" s="1" t="s">
        <v>4</v>
      </c>
      <c r="B3" s="1" t="s">
        <v>5</v>
      </c>
      <c r="C3" s="10">
        <v>10000</v>
      </c>
      <c r="D3" s="10">
        <f t="shared" ref="D3:D62" si="0">C3</f>
        <v>10000</v>
      </c>
      <c r="E3" s="9">
        <v>17.88</v>
      </c>
      <c r="F3" s="10">
        <v>-10000</v>
      </c>
      <c r="G3" s="11">
        <v>0</v>
      </c>
      <c r="H3" s="12"/>
      <c r="I3" s="14"/>
      <c r="J3" s="15"/>
      <c r="K3" s="13"/>
    </row>
    <row r="4" spans="1:14" ht="26.4" x14ac:dyDescent="0.25">
      <c r="A4" s="1" t="s">
        <v>6</v>
      </c>
      <c r="B4" s="1" t="s">
        <v>7</v>
      </c>
      <c r="C4" s="10">
        <v>10000</v>
      </c>
      <c r="D4" s="10">
        <f t="shared" si="0"/>
        <v>10000</v>
      </c>
      <c r="E4" s="9">
        <v>1.88</v>
      </c>
      <c r="F4" s="10">
        <v>-10000</v>
      </c>
      <c r="G4" s="11">
        <v>0</v>
      </c>
      <c r="H4" s="12"/>
      <c r="I4" s="14"/>
      <c r="J4" s="15"/>
      <c r="K4" s="13"/>
    </row>
    <row r="5" spans="1:14" ht="13.2" x14ac:dyDescent="0.25">
      <c r="A5" s="1" t="s">
        <v>6</v>
      </c>
      <c r="B5" s="1" t="s">
        <v>8</v>
      </c>
      <c r="C5" s="10">
        <v>10000</v>
      </c>
      <c r="D5" s="10">
        <f t="shared" si="0"/>
        <v>10000</v>
      </c>
      <c r="E5" s="9">
        <v>4</v>
      </c>
      <c r="F5" s="16">
        <f>C5*E5-C5</f>
        <v>30000</v>
      </c>
      <c r="G5" s="11">
        <v>1</v>
      </c>
      <c r="H5" s="12"/>
      <c r="I5" s="14"/>
      <c r="J5" s="15"/>
      <c r="K5" s="13"/>
    </row>
    <row r="6" spans="1:14" ht="26.4" x14ac:dyDescent="0.25">
      <c r="A6" s="1" t="s">
        <v>6</v>
      </c>
      <c r="B6" s="1" t="s">
        <v>9</v>
      </c>
      <c r="C6" s="10">
        <v>10000</v>
      </c>
      <c r="D6" s="10">
        <f t="shared" si="0"/>
        <v>10000</v>
      </c>
      <c r="E6" s="9">
        <v>6</v>
      </c>
      <c r="F6" s="10">
        <v>-10000</v>
      </c>
      <c r="G6" s="11">
        <v>0</v>
      </c>
      <c r="H6" s="12"/>
      <c r="I6" s="14"/>
      <c r="J6" s="15"/>
      <c r="K6" s="13"/>
    </row>
    <row r="7" spans="1:14" ht="26.4" x14ac:dyDescent="0.25">
      <c r="A7" s="1" t="s">
        <v>10</v>
      </c>
      <c r="B7" s="1" t="s">
        <v>11</v>
      </c>
      <c r="C7" s="10">
        <v>20000</v>
      </c>
      <c r="D7" s="10">
        <f t="shared" si="0"/>
        <v>20000</v>
      </c>
      <c r="E7" s="9">
        <v>1.97</v>
      </c>
      <c r="F7" s="10">
        <v>-20000</v>
      </c>
      <c r="G7" s="11">
        <v>0</v>
      </c>
      <c r="H7" s="12"/>
      <c r="I7" s="14"/>
      <c r="J7" s="15"/>
      <c r="K7" s="13"/>
    </row>
    <row r="8" spans="1:14" ht="26.4" x14ac:dyDescent="0.25">
      <c r="A8" s="1" t="s">
        <v>12</v>
      </c>
      <c r="B8" s="1" t="s">
        <v>13</v>
      </c>
      <c r="C8" s="10">
        <v>10000</v>
      </c>
      <c r="D8" s="10">
        <f t="shared" si="0"/>
        <v>10000</v>
      </c>
      <c r="E8" s="9">
        <v>1.73</v>
      </c>
      <c r="F8" s="16">
        <f>C8*E8-C8</f>
        <v>7300</v>
      </c>
      <c r="G8" s="11">
        <v>1</v>
      </c>
      <c r="H8" s="12"/>
      <c r="I8" s="14"/>
      <c r="J8" s="15"/>
      <c r="K8" s="13"/>
    </row>
    <row r="9" spans="1:14" ht="39.6" x14ac:dyDescent="0.25">
      <c r="A9" s="1" t="s">
        <v>12</v>
      </c>
      <c r="B9" s="1" t="s">
        <v>14</v>
      </c>
      <c r="C9" s="10">
        <v>10000</v>
      </c>
      <c r="D9" s="10">
        <f t="shared" si="0"/>
        <v>10000</v>
      </c>
      <c r="E9" s="9">
        <v>28.44</v>
      </c>
      <c r="F9" s="10">
        <v>-10000</v>
      </c>
      <c r="G9" s="11">
        <v>0</v>
      </c>
      <c r="H9" s="12"/>
      <c r="I9" s="14"/>
      <c r="J9" s="15"/>
      <c r="K9" s="13"/>
    </row>
    <row r="10" spans="1:14" ht="26.4" x14ac:dyDescent="0.25">
      <c r="A10" s="1" t="s">
        <v>12</v>
      </c>
      <c r="B10" s="1" t="s">
        <v>15</v>
      </c>
      <c r="C10" s="10">
        <v>10000</v>
      </c>
      <c r="D10" s="10">
        <f t="shared" si="0"/>
        <v>10000</v>
      </c>
      <c r="E10" s="9">
        <v>3.41</v>
      </c>
      <c r="F10" s="16">
        <f>C10*E10-C10</f>
        <v>24100</v>
      </c>
      <c r="G10" s="11">
        <v>1</v>
      </c>
      <c r="H10" s="12"/>
      <c r="I10" s="14"/>
      <c r="J10" s="15"/>
      <c r="K10" s="13"/>
    </row>
    <row r="11" spans="1:14" ht="13.2" x14ac:dyDescent="0.25">
      <c r="A11" s="1" t="s">
        <v>12</v>
      </c>
      <c r="B11" s="1" t="s">
        <v>16</v>
      </c>
      <c r="C11" s="10">
        <v>10000</v>
      </c>
      <c r="D11" s="10">
        <f t="shared" si="0"/>
        <v>10000</v>
      </c>
      <c r="E11" s="9">
        <v>1.8</v>
      </c>
      <c r="F11" s="10">
        <v>-10000</v>
      </c>
      <c r="G11" s="11">
        <v>0</v>
      </c>
      <c r="H11" s="12"/>
      <c r="I11" s="14"/>
      <c r="J11" s="15"/>
      <c r="K11" s="13"/>
    </row>
    <row r="12" spans="1:14" ht="13.2" x14ac:dyDescent="0.25">
      <c r="A12" s="1" t="s">
        <v>12</v>
      </c>
      <c r="B12" s="1" t="s">
        <v>17</v>
      </c>
      <c r="C12" s="10">
        <v>10000</v>
      </c>
      <c r="D12" s="10">
        <f t="shared" si="0"/>
        <v>10000</v>
      </c>
      <c r="E12" s="9">
        <v>4.5</v>
      </c>
      <c r="F12" s="10">
        <v>0</v>
      </c>
      <c r="G12" s="11" t="s">
        <v>3</v>
      </c>
      <c r="H12" s="12"/>
      <c r="I12" s="14"/>
      <c r="J12" s="15"/>
      <c r="K12" s="13"/>
    </row>
    <row r="13" spans="1:14" ht="26.4" x14ac:dyDescent="0.25">
      <c r="A13" s="1" t="s">
        <v>18</v>
      </c>
      <c r="B13" s="1" t="s">
        <v>19</v>
      </c>
      <c r="C13" s="10">
        <v>10000</v>
      </c>
      <c r="D13" s="10">
        <f t="shared" si="0"/>
        <v>10000</v>
      </c>
      <c r="E13" s="9">
        <v>1.85</v>
      </c>
      <c r="F13" s="10">
        <v>-10000</v>
      </c>
      <c r="G13" s="11">
        <v>0</v>
      </c>
      <c r="H13" s="12"/>
      <c r="I13" s="14"/>
      <c r="J13" s="15"/>
      <c r="K13" s="13"/>
    </row>
    <row r="14" spans="1:14" ht="26.4" x14ac:dyDescent="0.25">
      <c r="A14" s="1" t="s">
        <v>20</v>
      </c>
      <c r="B14" s="1" t="s">
        <v>21</v>
      </c>
      <c r="C14" s="10">
        <v>10000</v>
      </c>
      <c r="D14" s="10">
        <f t="shared" si="0"/>
        <v>10000</v>
      </c>
      <c r="E14" s="9">
        <v>2.16</v>
      </c>
      <c r="F14" s="16">
        <f t="shared" ref="F14:F16" si="1">C14*E14-C14</f>
        <v>11600</v>
      </c>
      <c r="G14" s="11">
        <v>1</v>
      </c>
      <c r="H14" s="12"/>
      <c r="I14" s="14"/>
      <c r="J14" s="15"/>
      <c r="K14" s="13"/>
    </row>
    <row r="15" spans="1:14" ht="39.6" x14ac:dyDescent="0.25">
      <c r="A15" s="1" t="s">
        <v>20</v>
      </c>
      <c r="B15" s="1" t="s">
        <v>22</v>
      </c>
      <c r="C15" s="10">
        <v>10000</v>
      </c>
      <c r="D15" s="10">
        <f t="shared" si="0"/>
        <v>10000</v>
      </c>
      <c r="E15" s="9">
        <v>4.72</v>
      </c>
      <c r="F15" s="16">
        <f t="shared" si="1"/>
        <v>37200</v>
      </c>
      <c r="G15" s="11">
        <v>1</v>
      </c>
      <c r="H15" s="12"/>
      <c r="I15" s="14"/>
      <c r="J15" s="15"/>
      <c r="K15" s="13"/>
    </row>
    <row r="16" spans="1:14" ht="13.2" x14ac:dyDescent="0.25">
      <c r="A16" s="1" t="s">
        <v>20</v>
      </c>
      <c r="B16" s="1" t="s">
        <v>23</v>
      </c>
      <c r="C16" s="10">
        <v>20000</v>
      </c>
      <c r="D16" s="10">
        <f t="shared" si="0"/>
        <v>20000</v>
      </c>
      <c r="E16" s="9">
        <v>2.25</v>
      </c>
      <c r="F16" s="16">
        <f t="shared" si="1"/>
        <v>25000</v>
      </c>
      <c r="G16" s="11">
        <v>1</v>
      </c>
      <c r="H16" s="12"/>
      <c r="I16" s="14"/>
      <c r="J16" s="15"/>
      <c r="K16" s="13"/>
    </row>
    <row r="17" spans="1:11" ht="13.2" x14ac:dyDescent="0.25">
      <c r="A17" s="1" t="s">
        <v>20</v>
      </c>
      <c r="B17" s="1" t="s">
        <v>24</v>
      </c>
      <c r="C17" s="10">
        <v>10000</v>
      </c>
      <c r="D17" s="10">
        <f t="shared" si="0"/>
        <v>10000</v>
      </c>
      <c r="E17" s="9">
        <v>2.0499999999999998</v>
      </c>
      <c r="F17" s="10">
        <v>-10000</v>
      </c>
      <c r="G17" s="11">
        <v>0</v>
      </c>
      <c r="H17" s="12"/>
      <c r="I17" s="14"/>
      <c r="J17" s="15"/>
      <c r="K17" s="13"/>
    </row>
    <row r="18" spans="1:11" ht="26.4" x14ac:dyDescent="0.25">
      <c r="A18" s="1" t="s">
        <v>25</v>
      </c>
      <c r="B18" s="1" t="s">
        <v>26</v>
      </c>
      <c r="C18" s="10">
        <v>10000</v>
      </c>
      <c r="D18" s="10">
        <f t="shared" si="0"/>
        <v>10000</v>
      </c>
      <c r="E18" s="9">
        <v>1.69</v>
      </c>
      <c r="F18" s="10">
        <v>-10000</v>
      </c>
      <c r="G18" s="11">
        <v>0</v>
      </c>
      <c r="H18" s="12"/>
      <c r="I18" s="14"/>
      <c r="J18" s="15"/>
      <c r="K18" s="13"/>
    </row>
    <row r="19" spans="1:11" ht="26.4" x14ac:dyDescent="0.25">
      <c r="A19" s="1" t="s">
        <v>27</v>
      </c>
      <c r="B19" s="1" t="s">
        <v>28</v>
      </c>
      <c r="C19" s="10">
        <v>10000</v>
      </c>
      <c r="D19" s="10">
        <f t="shared" si="0"/>
        <v>10000</v>
      </c>
      <c r="E19" s="9">
        <v>4.95</v>
      </c>
      <c r="F19" s="10">
        <v>-10000</v>
      </c>
      <c r="G19" s="11">
        <v>0</v>
      </c>
      <c r="H19" s="12"/>
      <c r="I19" s="14"/>
      <c r="J19" s="15"/>
      <c r="K19" s="13"/>
    </row>
    <row r="20" spans="1:11" ht="13.2" x14ac:dyDescent="0.25">
      <c r="A20" s="1" t="s">
        <v>27</v>
      </c>
      <c r="B20" s="1" t="s">
        <v>29</v>
      </c>
      <c r="C20" s="10">
        <v>10000</v>
      </c>
      <c r="D20" s="10">
        <f t="shared" si="0"/>
        <v>10000</v>
      </c>
      <c r="E20" s="9">
        <v>2.25</v>
      </c>
      <c r="F20" s="10">
        <v>-10000</v>
      </c>
      <c r="G20" s="11">
        <v>0</v>
      </c>
      <c r="H20" s="12"/>
      <c r="I20" s="14"/>
      <c r="J20" s="15"/>
      <c r="K20" s="13"/>
    </row>
    <row r="21" spans="1:11" ht="13.2" x14ac:dyDescent="0.25">
      <c r="A21" s="1" t="s">
        <v>27</v>
      </c>
      <c r="B21" s="1" t="s">
        <v>30</v>
      </c>
      <c r="C21" s="10">
        <v>10000</v>
      </c>
      <c r="D21" s="10">
        <f t="shared" si="0"/>
        <v>10000</v>
      </c>
      <c r="E21" s="9">
        <v>3.6</v>
      </c>
      <c r="F21" s="10">
        <v>-10000</v>
      </c>
      <c r="G21" s="11">
        <v>0</v>
      </c>
      <c r="H21" s="12"/>
      <c r="I21" s="14"/>
      <c r="J21" s="15"/>
      <c r="K21" s="13"/>
    </row>
    <row r="22" spans="1:11" ht="26.4" x14ac:dyDescent="0.25">
      <c r="A22" s="1" t="s">
        <v>27</v>
      </c>
      <c r="B22" s="1" t="s">
        <v>31</v>
      </c>
      <c r="C22" s="10">
        <v>10000</v>
      </c>
      <c r="D22" s="10">
        <f t="shared" si="0"/>
        <v>10000</v>
      </c>
      <c r="E22" s="9">
        <v>2.98</v>
      </c>
      <c r="F22" s="16">
        <f>C22*E22-C22</f>
        <v>19800</v>
      </c>
      <c r="G22" s="11">
        <v>1</v>
      </c>
      <c r="H22" s="12"/>
      <c r="I22" s="14"/>
      <c r="J22" s="15"/>
      <c r="K22" s="13"/>
    </row>
    <row r="23" spans="1:11" ht="13.2" x14ac:dyDescent="0.25">
      <c r="A23" s="1" t="s">
        <v>32</v>
      </c>
      <c r="B23" s="1" t="s">
        <v>33</v>
      </c>
      <c r="C23" s="10">
        <v>10000</v>
      </c>
      <c r="D23" s="10">
        <f t="shared" si="0"/>
        <v>10000</v>
      </c>
      <c r="E23" s="9">
        <v>1.86</v>
      </c>
      <c r="F23" s="10">
        <v>-10000</v>
      </c>
      <c r="G23" s="11">
        <v>0</v>
      </c>
      <c r="H23" s="12"/>
      <c r="I23" s="14"/>
      <c r="J23" s="15"/>
      <c r="K23" s="13"/>
    </row>
    <row r="24" spans="1:11" ht="39.6" x14ac:dyDescent="0.25">
      <c r="A24" s="1" t="s">
        <v>32</v>
      </c>
      <c r="B24" s="1" t="s">
        <v>34</v>
      </c>
      <c r="C24" s="10">
        <v>10000</v>
      </c>
      <c r="D24" s="10">
        <f t="shared" si="0"/>
        <v>10000</v>
      </c>
      <c r="E24" s="9">
        <v>4.5599999999999996</v>
      </c>
      <c r="F24" s="10">
        <v>-10000</v>
      </c>
      <c r="G24" s="11">
        <v>0</v>
      </c>
      <c r="H24" s="12"/>
      <c r="I24" s="14"/>
      <c r="J24" s="15"/>
      <c r="K24" s="13"/>
    </row>
    <row r="25" spans="1:11" ht="26.4" x14ac:dyDescent="0.25">
      <c r="A25" s="1" t="s">
        <v>32</v>
      </c>
      <c r="B25" s="1" t="s">
        <v>35</v>
      </c>
      <c r="C25" s="10">
        <v>10000</v>
      </c>
      <c r="D25" s="10">
        <f t="shared" si="0"/>
        <v>10000</v>
      </c>
      <c r="E25" s="9">
        <v>2</v>
      </c>
      <c r="F25" s="10">
        <v>-10000</v>
      </c>
      <c r="G25" s="11">
        <v>0</v>
      </c>
      <c r="H25" s="12"/>
      <c r="I25" s="14"/>
      <c r="J25" s="15"/>
      <c r="K25" s="13"/>
    </row>
    <row r="26" spans="1:11" ht="13.2" x14ac:dyDescent="0.25">
      <c r="A26" s="1" t="s">
        <v>32</v>
      </c>
      <c r="B26" s="1" t="s">
        <v>36</v>
      </c>
      <c r="C26" s="10">
        <v>10000</v>
      </c>
      <c r="D26" s="10">
        <f t="shared" si="0"/>
        <v>10000</v>
      </c>
      <c r="E26" s="9">
        <v>2.4</v>
      </c>
      <c r="F26" s="16">
        <f>C26*E26-C26</f>
        <v>14000</v>
      </c>
      <c r="G26" s="11">
        <v>1</v>
      </c>
      <c r="H26" s="12"/>
      <c r="I26" s="14"/>
      <c r="J26" s="15"/>
      <c r="K26" s="13"/>
    </row>
    <row r="27" spans="1:11" ht="13.2" x14ac:dyDescent="0.25">
      <c r="A27" s="1" t="s">
        <v>37</v>
      </c>
      <c r="B27" s="1" t="s">
        <v>38</v>
      </c>
      <c r="C27" s="10">
        <v>10000</v>
      </c>
      <c r="D27" s="10">
        <f t="shared" si="0"/>
        <v>10000</v>
      </c>
      <c r="E27" s="9">
        <v>4.4000000000000004</v>
      </c>
      <c r="F27" s="10">
        <v>-10000</v>
      </c>
      <c r="G27" s="11">
        <v>0</v>
      </c>
      <c r="H27" s="12"/>
      <c r="I27" s="14"/>
      <c r="J27" s="15"/>
      <c r="K27" s="13"/>
    </row>
    <row r="28" spans="1:11" ht="26.4" x14ac:dyDescent="0.25">
      <c r="A28" s="1" t="s">
        <v>37</v>
      </c>
      <c r="B28" s="1" t="s">
        <v>39</v>
      </c>
      <c r="C28" s="10">
        <v>30000</v>
      </c>
      <c r="D28" s="10">
        <f t="shared" si="0"/>
        <v>30000</v>
      </c>
      <c r="E28" s="9">
        <v>1.78</v>
      </c>
      <c r="F28" s="16">
        <f>C28*E28-C28</f>
        <v>23400</v>
      </c>
      <c r="G28" s="11">
        <v>1</v>
      </c>
      <c r="H28" s="12"/>
      <c r="I28" s="14"/>
      <c r="J28" s="15"/>
      <c r="K28" s="13"/>
    </row>
    <row r="29" spans="1:11" ht="39.6" x14ac:dyDescent="0.25">
      <c r="A29" s="1" t="s">
        <v>37</v>
      </c>
      <c r="B29" s="1" t="s">
        <v>40</v>
      </c>
      <c r="C29" s="10">
        <v>10000</v>
      </c>
      <c r="D29" s="10">
        <f t="shared" si="0"/>
        <v>10000</v>
      </c>
      <c r="E29" s="9">
        <v>17.079999999999998</v>
      </c>
      <c r="F29" s="10">
        <v>-10000</v>
      </c>
      <c r="G29" s="11">
        <v>0</v>
      </c>
      <c r="H29" s="12"/>
      <c r="I29" s="14"/>
      <c r="J29" s="15"/>
      <c r="K29" s="13"/>
    </row>
    <row r="30" spans="1:11" ht="13.2" x14ac:dyDescent="0.25">
      <c r="A30" s="1" t="s">
        <v>37</v>
      </c>
      <c r="B30" s="1" t="s">
        <v>41</v>
      </c>
      <c r="C30" s="10">
        <v>10000</v>
      </c>
      <c r="D30" s="10">
        <f t="shared" si="0"/>
        <v>10000</v>
      </c>
      <c r="E30" s="9">
        <v>2.15</v>
      </c>
      <c r="F30" s="16">
        <f>C30*E30-C30</f>
        <v>11500</v>
      </c>
      <c r="G30" s="11">
        <v>1</v>
      </c>
      <c r="H30" s="12"/>
      <c r="I30" s="14"/>
      <c r="J30" s="15"/>
      <c r="K30" s="13"/>
    </row>
    <row r="31" spans="1:11" ht="26.4" x14ac:dyDescent="0.25">
      <c r="A31" s="1" t="s">
        <v>42</v>
      </c>
      <c r="B31" s="1" t="s">
        <v>43</v>
      </c>
      <c r="C31" s="10">
        <v>10000</v>
      </c>
      <c r="D31" s="10">
        <f t="shared" si="0"/>
        <v>10000</v>
      </c>
      <c r="E31" s="9">
        <v>6.25</v>
      </c>
      <c r="F31" s="10">
        <v>-10000</v>
      </c>
      <c r="G31" s="11">
        <v>0</v>
      </c>
      <c r="H31" s="12"/>
      <c r="I31" s="14"/>
      <c r="J31" s="15"/>
      <c r="K31" s="13"/>
    </row>
    <row r="32" spans="1:11" ht="26.4" x14ac:dyDescent="0.25">
      <c r="A32" s="1" t="s">
        <v>42</v>
      </c>
      <c r="B32" s="1" t="s">
        <v>44</v>
      </c>
      <c r="C32" s="10">
        <v>10000</v>
      </c>
      <c r="D32" s="10">
        <f t="shared" si="0"/>
        <v>10000</v>
      </c>
      <c r="E32" s="9">
        <v>4.4000000000000004</v>
      </c>
      <c r="F32" s="10">
        <v>-10000</v>
      </c>
      <c r="G32" s="11">
        <v>0</v>
      </c>
      <c r="H32" s="12"/>
      <c r="I32" s="14"/>
      <c r="J32" s="15"/>
      <c r="K32" s="13"/>
    </row>
    <row r="33" spans="1:11" ht="13.2" x14ac:dyDescent="0.25">
      <c r="A33" s="1" t="s">
        <v>42</v>
      </c>
      <c r="B33" s="1" t="s">
        <v>45</v>
      </c>
      <c r="C33" s="10">
        <v>10000</v>
      </c>
      <c r="D33" s="10">
        <f t="shared" si="0"/>
        <v>10000</v>
      </c>
      <c r="E33" s="9">
        <v>1.97</v>
      </c>
      <c r="F33" s="10">
        <v>-10000</v>
      </c>
      <c r="G33" s="11">
        <v>0</v>
      </c>
      <c r="H33" s="12"/>
      <c r="I33" s="14"/>
      <c r="J33" s="15"/>
      <c r="K33" s="13"/>
    </row>
    <row r="34" spans="1:11" ht="13.2" x14ac:dyDescent="0.25">
      <c r="A34" s="1" t="s">
        <v>46</v>
      </c>
      <c r="B34" s="1" t="s">
        <v>47</v>
      </c>
      <c r="C34" s="10">
        <v>10000</v>
      </c>
      <c r="D34" s="10">
        <f t="shared" si="0"/>
        <v>10000</v>
      </c>
      <c r="E34" s="9">
        <v>1.9</v>
      </c>
      <c r="F34" s="16">
        <f>C34*E34-C34</f>
        <v>9000</v>
      </c>
      <c r="G34" s="11">
        <v>1</v>
      </c>
      <c r="H34" s="12"/>
      <c r="I34" s="14"/>
      <c r="J34" s="15"/>
      <c r="K34" s="13"/>
    </row>
    <row r="35" spans="1:11" ht="39.6" x14ac:dyDescent="0.25">
      <c r="A35" s="1" t="s">
        <v>46</v>
      </c>
      <c r="B35" s="1" t="s">
        <v>48</v>
      </c>
      <c r="C35" s="10">
        <v>10000</v>
      </c>
      <c r="D35" s="10">
        <f t="shared" si="0"/>
        <v>10000</v>
      </c>
      <c r="E35" s="9">
        <v>5.43</v>
      </c>
      <c r="F35" s="10">
        <v>-10000</v>
      </c>
      <c r="G35" s="11">
        <v>0</v>
      </c>
      <c r="H35" s="12"/>
      <c r="I35" s="14"/>
      <c r="J35" s="15"/>
      <c r="K35" s="13"/>
    </row>
    <row r="36" spans="1:11" ht="13.2" x14ac:dyDescent="0.25">
      <c r="A36" s="1" t="s">
        <v>46</v>
      </c>
      <c r="B36" s="1" t="s">
        <v>49</v>
      </c>
      <c r="C36" s="10">
        <v>10000</v>
      </c>
      <c r="D36" s="10">
        <f t="shared" si="0"/>
        <v>10000</v>
      </c>
      <c r="E36" s="9">
        <v>2.9</v>
      </c>
      <c r="F36" s="10">
        <v>-10000</v>
      </c>
      <c r="G36" s="11">
        <v>0</v>
      </c>
      <c r="H36" s="12"/>
      <c r="I36" s="14"/>
      <c r="J36" s="15"/>
      <c r="K36" s="13"/>
    </row>
    <row r="37" spans="1:11" ht="26.4" x14ac:dyDescent="0.25">
      <c r="A37" s="1" t="s">
        <v>50</v>
      </c>
      <c r="B37" s="1" t="s">
        <v>51</v>
      </c>
      <c r="C37" s="10">
        <v>20000</v>
      </c>
      <c r="D37" s="10">
        <f t="shared" si="0"/>
        <v>20000</v>
      </c>
      <c r="E37" s="9">
        <v>1.71</v>
      </c>
      <c r="F37" s="10">
        <v>-20000</v>
      </c>
      <c r="G37" s="11">
        <v>0</v>
      </c>
      <c r="H37" s="12"/>
      <c r="I37" s="14"/>
      <c r="J37" s="15"/>
      <c r="K37" s="13"/>
    </row>
    <row r="38" spans="1:11" ht="26.4" x14ac:dyDescent="0.25">
      <c r="A38" s="1" t="s">
        <v>50</v>
      </c>
      <c r="B38" s="1" t="s">
        <v>52</v>
      </c>
      <c r="C38" s="10">
        <v>10000</v>
      </c>
      <c r="D38" s="10">
        <f t="shared" si="0"/>
        <v>10000</v>
      </c>
      <c r="E38" s="9">
        <v>4.51</v>
      </c>
      <c r="F38" s="10">
        <v>-10000</v>
      </c>
      <c r="G38" s="11">
        <v>0</v>
      </c>
      <c r="H38" s="12"/>
      <c r="I38" s="14"/>
      <c r="J38" s="15"/>
      <c r="K38" s="13"/>
    </row>
    <row r="39" spans="1:11" ht="13.2" x14ac:dyDescent="0.25">
      <c r="A39" s="1" t="s">
        <v>50</v>
      </c>
      <c r="B39" s="1" t="s">
        <v>53</v>
      </c>
      <c r="C39" s="10">
        <v>20000</v>
      </c>
      <c r="D39" s="10">
        <f t="shared" si="0"/>
        <v>20000</v>
      </c>
      <c r="E39" s="9">
        <v>2.1</v>
      </c>
      <c r="F39" s="16">
        <f>C39*E39-C39</f>
        <v>22000</v>
      </c>
      <c r="G39" s="11">
        <v>1</v>
      </c>
      <c r="H39" s="12"/>
      <c r="I39" s="14"/>
      <c r="J39" s="15"/>
      <c r="K39" s="13"/>
    </row>
    <row r="40" spans="1:11" ht="26.4" x14ac:dyDescent="0.25">
      <c r="A40" s="1" t="s">
        <v>50</v>
      </c>
      <c r="B40" s="1" t="s">
        <v>54</v>
      </c>
      <c r="C40" s="10">
        <v>10000</v>
      </c>
      <c r="D40" s="10">
        <f t="shared" si="0"/>
        <v>10000</v>
      </c>
      <c r="E40" s="9">
        <v>1.92</v>
      </c>
      <c r="F40" s="10">
        <v>-10000</v>
      </c>
      <c r="G40" s="11">
        <v>0</v>
      </c>
      <c r="H40" s="12"/>
      <c r="I40" s="14"/>
      <c r="J40" s="15"/>
      <c r="K40" s="13"/>
    </row>
    <row r="41" spans="1:11" ht="13.2" x14ac:dyDescent="0.25">
      <c r="A41" s="1" t="s">
        <v>55</v>
      </c>
      <c r="B41" s="1" t="s">
        <v>56</v>
      </c>
      <c r="C41" s="10">
        <v>20000</v>
      </c>
      <c r="D41" s="10">
        <f t="shared" si="0"/>
        <v>20000</v>
      </c>
      <c r="E41" s="9">
        <v>1.86</v>
      </c>
      <c r="F41" s="16">
        <f t="shared" ref="F41:F46" si="2">C41*E41-C41</f>
        <v>17200</v>
      </c>
      <c r="G41" s="11">
        <v>1</v>
      </c>
      <c r="H41" s="12"/>
      <c r="I41" s="14"/>
      <c r="J41" s="15"/>
      <c r="K41" s="13"/>
    </row>
    <row r="42" spans="1:11" ht="39.6" x14ac:dyDescent="0.25">
      <c r="A42" s="1" t="s">
        <v>55</v>
      </c>
      <c r="B42" s="1" t="s">
        <v>57</v>
      </c>
      <c r="C42" s="10">
        <v>10000</v>
      </c>
      <c r="D42" s="10">
        <f t="shared" si="0"/>
        <v>10000</v>
      </c>
      <c r="E42" s="9">
        <v>10.64</v>
      </c>
      <c r="F42" s="16">
        <f t="shared" si="2"/>
        <v>96400</v>
      </c>
      <c r="G42" s="11">
        <v>1</v>
      </c>
      <c r="H42" s="12"/>
      <c r="I42" s="14"/>
      <c r="J42" s="15"/>
      <c r="K42" s="13"/>
    </row>
    <row r="43" spans="1:11" ht="26.4" x14ac:dyDescent="0.25">
      <c r="A43" s="1" t="s">
        <v>55</v>
      </c>
      <c r="B43" s="1" t="s">
        <v>58</v>
      </c>
      <c r="C43" s="10">
        <v>20000</v>
      </c>
      <c r="D43" s="10">
        <f t="shared" si="0"/>
        <v>20000</v>
      </c>
      <c r="E43" s="9">
        <v>1.93</v>
      </c>
      <c r="F43" s="16">
        <f t="shared" si="2"/>
        <v>18600</v>
      </c>
      <c r="G43" s="11">
        <v>1</v>
      </c>
      <c r="H43" s="12"/>
      <c r="I43" s="14"/>
      <c r="J43" s="15"/>
      <c r="K43" s="13"/>
    </row>
    <row r="44" spans="1:11" ht="26.4" x14ac:dyDescent="0.25">
      <c r="A44" s="1" t="s">
        <v>59</v>
      </c>
      <c r="B44" s="1" t="s">
        <v>60</v>
      </c>
      <c r="C44" s="10">
        <v>40000</v>
      </c>
      <c r="D44" s="10">
        <f t="shared" si="0"/>
        <v>40000</v>
      </c>
      <c r="E44" s="9">
        <v>1.62</v>
      </c>
      <c r="F44" s="16">
        <f t="shared" si="2"/>
        <v>24800.000000000007</v>
      </c>
      <c r="G44" s="11">
        <v>1</v>
      </c>
      <c r="H44" s="12"/>
      <c r="I44" s="14"/>
      <c r="J44" s="15"/>
      <c r="K44" s="13"/>
    </row>
    <row r="45" spans="1:11" ht="26.4" x14ac:dyDescent="0.25">
      <c r="A45" s="1" t="s">
        <v>61</v>
      </c>
      <c r="B45" s="1" t="s">
        <v>62</v>
      </c>
      <c r="C45" s="10">
        <v>10000</v>
      </c>
      <c r="D45" s="10">
        <f t="shared" si="0"/>
        <v>10000</v>
      </c>
      <c r="E45" s="9">
        <v>1.37</v>
      </c>
      <c r="F45" s="16">
        <f t="shared" si="2"/>
        <v>3700.0000000000018</v>
      </c>
      <c r="G45" s="11">
        <v>1</v>
      </c>
      <c r="H45" s="12"/>
      <c r="I45" s="14"/>
      <c r="J45" s="15"/>
      <c r="K45" s="13"/>
    </row>
    <row r="46" spans="1:11" ht="26.4" x14ac:dyDescent="0.25">
      <c r="A46" s="1" t="s">
        <v>55</v>
      </c>
      <c r="B46" s="1" t="s">
        <v>63</v>
      </c>
      <c r="C46" s="10">
        <v>10000</v>
      </c>
      <c r="D46" s="10">
        <f t="shared" si="0"/>
        <v>10000</v>
      </c>
      <c r="E46" s="9">
        <v>1.31</v>
      </c>
      <c r="F46" s="16">
        <f t="shared" si="2"/>
        <v>3100</v>
      </c>
      <c r="G46" s="11">
        <v>1</v>
      </c>
      <c r="H46" s="12"/>
      <c r="I46" s="14"/>
      <c r="J46" s="15"/>
      <c r="K46" s="13"/>
    </row>
    <row r="47" spans="1:11" ht="26.4" x14ac:dyDescent="0.25">
      <c r="A47" s="1" t="s">
        <v>64</v>
      </c>
      <c r="B47" s="1" t="s">
        <v>65</v>
      </c>
      <c r="C47" s="10">
        <v>10000</v>
      </c>
      <c r="D47" s="10">
        <f t="shared" si="0"/>
        <v>10000</v>
      </c>
      <c r="E47" s="9">
        <v>3.53</v>
      </c>
      <c r="F47" s="10">
        <v>-10000</v>
      </c>
      <c r="G47" s="11">
        <v>0</v>
      </c>
      <c r="H47" s="12"/>
      <c r="I47" s="14"/>
      <c r="J47" s="15"/>
      <c r="K47" s="13"/>
    </row>
    <row r="48" spans="1:11" ht="13.2" x14ac:dyDescent="0.25">
      <c r="A48" s="1" t="s">
        <v>64</v>
      </c>
      <c r="B48" s="1" t="s">
        <v>66</v>
      </c>
      <c r="C48" s="10">
        <v>10000</v>
      </c>
      <c r="D48" s="10">
        <f t="shared" si="0"/>
        <v>10000</v>
      </c>
      <c r="E48" s="9">
        <v>1.96</v>
      </c>
      <c r="F48" s="10">
        <v>-10000</v>
      </c>
      <c r="G48" s="11">
        <v>0</v>
      </c>
      <c r="H48" s="12"/>
      <c r="I48" s="14"/>
      <c r="J48" s="15"/>
      <c r="K48" s="13"/>
    </row>
    <row r="49" spans="1:11" ht="26.4" x14ac:dyDescent="0.25">
      <c r="A49" s="1" t="s">
        <v>64</v>
      </c>
      <c r="B49" s="1" t="s">
        <v>67</v>
      </c>
      <c r="C49" s="10">
        <v>10000</v>
      </c>
      <c r="D49" s="10">
        <f t="shared" si="0"/>
        <v>10000</v>
      </c>
      <c r="E49" s="9">
        <v>2.48</v>
      </c>
      <c r="F49" s="16">
        <f>C49*E49-C49</f>
        <v>14800</v>
      </c>
      <c r="G49" s="11">
        <v>1</v>
      </c>
      <c r="H49" s="12"/>
      <c r="I49" s="14"/>
      <c r="J49" s="15"/>
      <c r="K49" s="13"/>
    </row>
    <row r="50" spans="1:11" ht="26.4" x14ac:dyDescent="0.25">
      <c r="A50" s="1" t="s">
        <v>68</v>
      </c>
      <c r="B50" s="1" t="s">
        <v>69</v>
      </c>
      <c r="C50" s="10">
        <v>10000</v>
      </c>
      <c r="D50" s="10">
        <f t="shared" si="0"/>
        <v>10000</v>
      </c>
      <c r="E50" s="9">
        <v>2.04</v>
      </c>
      <c r="F50" s="10">
        <v>-10000</v>
      </c>
      <c r="G50" s="11">
        <v>0</v>
      </c>
      <c r="H50" s="12"/>
      <c r="I50" s="14"/>
      <c r="J50" s="15"/>
      <c r="K50" s="13"/>
    </row>
    <row r="51" spans="1:11" ht="13.2" x14ac:dyDescent="0.25">
      <c r="A51" s="1" t="s">
        <v>70</v>
      </c>
      <c r="B51" s="1" t="s">
        <v>71</v>
      </c>
      <c r="C51" s="10">
        <v>10000</v>
      </c>
      <c r="D51" s="10">
        <f t="shared" si="0"/>
        <v>10000</v>
      </c>
      <c r="E51" s="9">
        <v>2</v>
      </c>
      <c r="F51" s="10">
        <v>-10000</v>
      </c>
      <c r="G51" s="11">
        <v>0</v>
      </c>
      <c r="H51" s="12"/>
      <c r="I51" s="14"/>
      <c r="J51" s="15"/>
      <c r="K51" s="13"/>
    </row>
    <row r="52" spans="1:11" ht="26.4" x14ac:dyDescent="0.25">
      <c r="A52" s="1" t="s">
        <v>72</v>
      </c>
      <c r="B52" s="1" t="s">
        <v>73</v>
      </c>
      <c r="C52" s="10">
        <v>10000</v>
      </c>
      <c r="D52" s="10">
        <f t="shared" si="0"/>
        <v>10000</v>
      </c>
      <c r="E52" s="9">
        <v>13.6</v>
      </c>
      <c r="F52" s="16">
        <f>C52*E52-C52</f>
        <v>126000</v>
      </c>
      <c r="G52" s="11">
        <v>1</v>
      </c>
      <c r="H52" s="12"/>
      <c r="I52" s="14"/>
      <c r="J52" s="15"/>
      <c r="K52" s="13"/>
    </row>
    <row r="53" spans="1:11" ht="26.4" x14ac:dyDescent="0.25">
      <c r="A53" s="1" t="s">
        <v>72</v>
      </c>
      <c r="B53" s="1" t="s">
        <v>74</v>
      </c>
      <c r="C53" s="10">
        <v>10000</v>
      </c>
      <c r="D53" s="10">
        <f t="shared" si="0"/>
        <v>10000</v>
      </c>
      <c r="E53" s="9">
        <v>2.0099999999999998</v>
      </c>
      <c r="F53" s="10">
        <v>-10000</v>
      </c>
      <c r="G53" s="11">
        <v>0</v>
      </c>
      <c r="H53" s="12"/>
      <c r="I53" s="14"/>
      <c r="J53" s="15"/>
      <c r="K53" s="13"/>
    </row>
    <row r="54" spans="1:11" ht="26.4" x14ac:dyDescent="0.25">
      <c r="A54" s="1" t="s">
        <v>72</v>
      </c>
      <c r="B54" s="1" t="s">
        <v>75</v>
      </c>
      <c r="C54" s="10">
        <v>10000</v>
      </c>
      <c r="D54" s="10">
        <f t="shared" si="0"/>
        <v>10000</v>
      </c>
      <c r="E54" s="9">
        <v>4.08</v>
      </c>
      <c r="F54" s="16">
        <f>C54*E54-C54</f>
        <v>30800</v>
      </c>
      <c r="G54" s="11">
        <v>1</v>
      </c>
      <c r="H54" s="12"/>
      <c r="I54" s="14"/>
      <c r="J54" s="15"/>
      <c r="K54" s="13"/>
    </row>
    <row r="55" spans="1:11" ht="26.4" x14ac:dyDescent="0.25">
      <c r="A55" s="1" t="s">
        <v>76</v>
      </c>
      <c r="B55" s="1" t="s">
        <v>77</v>
      </c>
      <c r="C55" s="10">
        <v>10000</v>
      </c>
      <c r="D55" s="10">
        <f t="shared" si="0"/>
        <v>10000</v>
      </c>
      <c r="E55" s="9">
        <v>1.97</v>
      </c>
      <c r="F55" s="10">
        <v>-10000</v>
      </c>
      <c r="G55" s="11">
        <v>0</v>
      </c>
      <c r="H55" s="12"/>
      <c r="I55" s="14"/>
      <c r="J55" s="15"/>
      <c r="K55" s="13"/>
    </row>
    <row r="56" spans="1:11" ht="13.2" x14ac:dyDescent="0.25">
      <c r="A56" s="1" t="s">
        <v>78</v>
      </c>
      <c r="B56" s="1" t="s">
        <v>79</v>
      </c>
      <c r="C56" s="10">
        <v>10000</v>
      </c>
      <c r="D56" s="10">
        <f t="shared" si="0"/>
        <v>10000</v>
      </c>
      <c r="E56" s="9">
        <v>4.5</v>
      </c>
      <c r="F56" s="10">
        <v>-10000</v>
      </c>
      <c r="G56" s="11">
        <v>0</v>
      </c>
      <c r="H56" s="12"/>
      <c r="I56" s="14"/>
      <c r="J56" s="15"/>
      <c r="K56" s="13"/>
    </row>
    <row r="57" spans="1:11" ht="13.2" x14ac:dyDescent="0.25">
      <c r="A57" s="1" t="s">
        <v>78</v>
      </c>
      <c r="B57" s="1" t="s">
        <v>80</v>
      </c>
      <c r="C57" s="10">
        <v>20000</v>
      </c>
      <c r="D57" s="10">
        <f t="shared" si="0"/>
        <v>20000</v>
      </c>
      <c r="E57" s="9">
        <v>1.88</v>
      </c>
      <c r="F57" s="10">
        <v>-20000</v>
      </c>
      <c r="G57" s="11">
        <v>0</v>
      </c>
      <c r="H57" s="12"/>
      <c r="I57" s="14"/>
      <c r="J57" s="15"/>
      <c r="K57" s="13"/>
    </row>
    <row r="58" spans="1:11" ht="26.4" x14ac:dyDescent="0.25">
      <c r="A58" s="1" t="s">
        <v>78</v>
      </c>
      <c r="B58" s="1" t="s">
        <v>81</v>
      </c>
      <c r="C58" s="10">
        <v>10000</v>
      </c>
      <c r="D58" s="10">
        <f t="shared" si="0"/>
        <v>10000</v>
      </c>
      <c r="E58" s="9">
        <v>6.84</v>
      </c>
      <c r="F58" s="10">
        <v>-10000</v>
      </c>
      <c r="G58" s="11">
        <v>0</v>
      </c>
      <c r="H58" s="12"/>
      <c r="I58" s="14"/>
      <c r="J58" s="15"/>
      <c r="K58" s="13"/>
    </row>
    <row r="59" spans="1:11" ht="26.4" x14ac:dyDescent="0.25">
      <c r="A59" s="1" t="s">
        <v>78</v>
      </c>
      <c r="B59" s="1" t="s">
        <v>82</v>
      </c>
      <c r="C59" s="10">
        <v>10000</v>
      </c>
      <c r="D59" s="10">
        <f t="shared" si="0"/>
        <v>10000</v>
      </c>
      <c r="E59" s="9">
        <v>6</v>
      </c>
      <c r="F59" s="10">
        <v>-10000</v>
      </c>
      <c r="G59" s="11">
        <v>0</v>
      </c>
      <c r="H59" s="12"/>
      <c r="I59" s="14"/>
      <c r="J59" s="15"/>
      <c r="K59" s="13"/>
    </row>
    <row r="60" spans="1:11" ht="13.2" x14ac:dyDescent="0.25">
      <c r="A60" s="1" t="s">
        <v>83</v>
      </c>
      <c r="B60" s="1" t="s">
        <v>84</v>
      </c>
      <c r="C60" s="10">
        <v>10000</v>
      </c>
      <c r="D60" s="10">
        <f t="shared" si="0"/>
        <v>10000</v>
      </c>
      <c r="E60" s="9">
        <v>1.9</v>
      </c>
      <c r="F60" s="16">
        <f>C60*E60-C60</f>
        <v>9000</v>
      </c>
      <c r="G60" s="11">
        <v>1</v>
      </c>
      <c r="H60" s="12"/>
      <c r="I60" s="14"/>
      <c r="J60" s="15"/>
      <c r="K60" s="13"/>
    </row>
    <row r="61" spans="1:11" ht="13.2" x14ac:dyDescent="0.25">
      <c r="A61" s="1" t="s">
        <v>83</v>
      </c>
      <c r="B61" s="1" t="s">
        <v>85</v>
      </c>
      <c r="C61" s="10">
        <v>10000</v>
      </c>
      <c r="D61" s="10">
        <f t="shared" si="0"/>
        <v>10000</v>
      </c>
      <c r="E61" s="9">
        <v>1.8</v>
      </c>
      <c r="F61" s="10">
        <v>-10000</v>
      </c>
      <c r="G61" s="11">
        <v>0</v>
      </c>
      <c r="H61" s="12"/>
      <c r="I61" s="14"/>
      <c r="J61" s="15"/>
      <c r="K61" s="13"/>
    </row>
    <row r="62" spans="1:11" ht="13.2" x14ac:dyDescent="0.25">
      <c r="A62" s="1" t="s">
        <v>83</v>
      </c>
      <c r="B62" s="1" t="s">
        <v>86</v>
      </c>
      <c r="C62" s="10">
        <v>10000</v>
      </c>
      <c r="D62" s="10">
        <f t="shared" si="0"/>
        <v>10000</v>
      </c>
      <c r="E62" s="9">
        <v>1.95</v>
      </c>
      <c r="F62" s="10">
        <v>-10000</v>
      </c>
      <c r="G62" s="11">
        <v>0</v>
      </c>
      <c r="H62" s="12"/>
      <c r="I62" s="14"/>
      <c r="J62" s="15"/>
      <c r="K62" s="13"/>
    </row>
    <row r="63" spans="1:11" ht="26.4" x14ac:dyDescent="0.25">
      <c r="A63" s="1" t="s">
        <v>83</v>
      </c>
      <c r="B63" s="1" t="s">
        <v>87</v>
      </c>
      <c r="C63" s="10">
        <v>10000</v>
      </c>
      <c r="D63" s="10">
        <f t="shared" ref="D63:D126" si="3">C63</f>
        <v>10000</v>
      </c>
      <c r="E63" s="9">
        <v>11.75</v>
      </c>
      <c r="F63" s="10">
        <v>-10000</v>
      </c>
      <c r="G63" s="11">
        <v>0</v>
      </c>
      <c r="H63" s="12"/>
      <c r="I63" s="14"/>
      <c r="J63" s="15"/>
      <c r="K63" s="13"/>
    </row>
    <row r="64" spans="1:11" ht="13.2" x14ac:dyDescent="0.25">
      <c r="A64" s="1" t="s">
        <v>83</v>
      </c>
      <c r="B64" s="1" t="s">
        <v>88</v>
      </c>
      <c r="C64" s="10">
        <v>10000</v>
      </c>
      <c r="D64" s="10">
        <f t="shared" si="3"/>
        <v>10000</v>
      </c>
      <c r="E64" s="9">
        <v>2.1</v>
      </c>
      <c r="F64" s="16">
        <f>C64*E64-C64</f>
        <v>11000</v>
      </c>
      <c r="G64" s="11">
        <v>1</v>
      </c>
      <c r="H64" s="12"/>
      <c r="I64" s="14"/>
      <c r="J64" s="15"/>
      <c r="K64" s="13"/>
    </row>
    <row r="65" spans="1:11" ht="39.6" x14ac:dyDescent="0.25">
      <c r="A65" s="1" t="s">
        <v>83</v>
      </c>
      <c r="B65" s="1" t="s">
        <v>89</v>
      </c>
      <c r="C65" s="10">
        <v>10000</v>
      </c>
      <c r="D65" s="10">
        <f t="shared" si="3"/>
        <v>10000</v>
      </c>
      <c r="E65" s="9">
        <v>27.14</v>
      </c>
      <c r="F65" s="10">
        <v>-10000</v>
      </c>
      <c r="G65" s="11">
        <v>0</v>
      </c>
      <c r="H65" s="12"/>
      <c r="I65" s="14"/>
      <c r="J65" s="15"/>
      <c r="K65" s="13"/>
    </row>
    <row r="66" spans="1:11" ht="26.4" x14ac:dyDescent="0.25">
      <c r="A66" s="1" t="s">
        <v>90</v>
      </c>
      <c r="B66" s="1" t="s">
        <v>91</v>
      </c>
      <c r="C66" s="10">
        <v>10000</v>
      </c>
      <c r="D66" s="10">
        <f t="shared" si="3"/>
        <v>10000</v>
      </c>
      <c r="E66" s="9">
        <v>5.5</v>
      </c>
      <c r="F66" s="10">
        <v>-10000</v>
      </c>
      <c r="G66" s="11">
        <v>0</v>
      </c>
      <c r="H66" s="12"/>
      <c r="I66" s="14"/>
      <c r="J66" s="15"/>
      <c r="K66" s="13"/>
    </row>
    <row r="67" spans="1:11" ht="26.4" x14ac:dyDescent="0.25">
      <c r="A67" s="1" t="s">
        <v>90</v>
      </c>
      <c r="B67" s="1" t="s">
        <v>92</v>
      </c>
      <c r="C67" s="10">
        <v>10000</v>
      </c>
      <c r="D67" s="10">
        <f t="shared" si="3"/>
        <v>10000</v>
      </c>
      <c r="E67" s="9">
        <v>2.29</v>
      </c>
      <c r="F67" s="16">
        <f>C67*E67-C67</f>
        <v>12900</v>
      </c>
      <c r="G67" s="11">
        <v>1</v>
      </c>
      <c r="H67" s="12"/>
      <c r="I67" s="14"/>
      <c r="J67" s="15"/>
      <c r="K67" s="13"/>
    </row>
    <row r="68" spans="1:11" ht="26.4" x14ac:dyDescent="0.25">
      <c r="A68" s="1" t="s">
        <v>90</v>
      </c>
      <c r="B68" s="1" t="s">
        <v>93</v>
      </c>
      <c r="C68" s="10">
        <v>20000</v>
      </c>
      <c r="D68" s="10">
        <f t="shared" si="3"/>
        <v>20000</v>
      </c>
      <c r="E68" s="9">
        <v>1.97</v>
      </c>
      <c r="F68" s="10">
        <v>-20000</v>
      </c>
      <c r="G68" s="11">
        <v>0</v>
      </c>
      <c r="H68" s="12"/>
      <c r="I68" s="14"/>
      <c r="J68" s="15"/>
      <c r="K68" s="13"/>
    </row>
    <row r="69" spans="1:11" ht="26.4" x14ac:dyDescent="0.25">
      <c r="A69" s="1" t="s">
        <v>94</v>
      </c>
      <c r="B69" s="1" t="s">
        <v>95</v>
      </c>
      <c r="C69" s="10">
        <v>10000</v>
      </c>
      <c r="D69" s="10">
        <f t="shared" si="3"/>
        <v>10000</v>
      </c>
      <c r="E69" s="9">
        <v>1.82</v>
      </c>
      <c r="F69" s="16">
        <f>C69*E69-C69</f>
        <v>8200</v>
      </c>
      <c r="G69" s="11">
        <v>1</v>
      </c>
      <c r="H69" s="12"/>
      <c r="I69" s="14"/>
      <c r="J69" s="15"/>
      <c r="K69" s="13"/>
    </row>
    <row r="70" spans="1:11" ht="26.4" x14ac:dyDescent="0.25">
      <c r="A70" s="1" t="s">
        <v>94</v>
      </c>
      <c r="B70" s="1" t="s">
        <v>96</v>
      </c>
      <c r="C70" s="10">
        <v>10000</v>
      </c>
      <c r="D70" s="10">
        <f t="shared" si="3"/>
        <v>10000</v>
      </c>
      <c r="E70" s="9">
        <v>8</v>
      </c>
      <c r="F70" s="10">
        <v>0</v>
      </c>
      <c r="G70" s="11" t="s">
        <v>3</v>
      </c>
      <c r="H70" s="12"/>
      <c r="I70" s="14"/>
      <c r="J70" s="15"/>
      <c r="K70" s="13"/>
    </row>
    <row r="71" spans="1:11" ht="13.2" x14ac:dyDescent="0.25">
      <c r="A71" s="1" t="s">
        <v>94</v>
      </c>
      <c r="B71" s="1" t="s">
        <v>97</v>
      </c>
      <c r="C71" s="10">
        <v>10000</v>
      </c>
      <c r="D71" s="10">
        <f t="shared" si="3"/>
        <v>10000</v>
      </c>
      <c r="E71" s="9">
        <v>2.9</v>
      </c>
      <c r="F71" s="10">
        <v>-10000</v>
      </c>
      <c r="G71" s="11">
        <v>0</v>
      </c>
      <c r="H71" s="12"/>
      <c r="I71" s="14"/>
      <c r="J71" s="15"/>
      <c r="K71" s="13"/>
    </row>
    <row r="72" spans="1:11" ht="26.4" x14ac:dyDescent="0.25">
      <c r="A72" s="1" t="s">
        <v>94</v>
      </c>
      <c r="B72" s="1" t="s">
        <v>98</v>
      </c>
      <c r="C72" s="10">
        <v>10000</v>
      </c>
      <c r="D72" s="10">
        <f t="shared" si="3"/>
        <v>10000</v>
      </c>
      <c r="E72" s="9">
        <v>3.45</v>
      </c>
      <c r="F72" s="16">
        <f>C72*E72-C72</f>
        <v>24500</v>
      </c>
      <c r="G72" s="11">
        <v>1</v>
      </c>
      <c r="H72" s="12"/>
      <c r="I72" s="14"/>
      <c r="J72" s="15"/>
      <c r="K72" s="13"/>
    </row>
    <row r="73" spans="1:11" ht="13.2" x14ac:dyDescent="0.25">
      <c r="A73" s="1" t="s">
        <v>94</v>
      </c>
      <c r="B73" s="1" t="s">
        <v>99</v>
      </c>
      <c r="C73" s="10">
        <v>10000</v>
      </c>
      <c r="D73" s="10">
        <f t="shared" si="3"/>
        <v>10000</v>
      </c>
      <c r="E73" s="9">
        <v>1.83</v>
      </c>
      <c r="F73" s="10">
        <v>-10000</v>
      </c>
      <c r="G73" s="11">
        <v>0</v>
      </c>
      <c r="H73" s="12"/>
      <c r="I73" s="14"/>
      <c r="J73" s="15"/>
      <c r="K73" s="13"/>
    </row>
    <row r="74" spans="1:11" ht="26.4" x14ac:dyDescent="0.25">
      <c r="A74" s="1" t="s">
        <v>100</v>
      </c>
      <c r="B74" s="1" t="s">
        <v>101</v>
      </c>
      <c r="C74" s="10">
        <v>10000</v>
      </c>
      <c r="D74" s="10">
        <f t="shared" si="3"/>
        <v>10000</v>
      </c>
      <c r="E74" s="9">
        <v>9.0399999999999991</v>
      </c>
      <c r="F74" s="10">
        <v>-10000</v>
      </c>
      <c r="G74" s="11">
        <v>0</v>
      </c>
      <c r="H74" s="12"/>
      <c r="I74" s="14"/>
      <c r="J74" s="15"/>
      <c r="K74" s="13"/>
    </row>
    <row r="75" spans="1:11" ht="26.4" x14ac:dyDescent="0.25">
      <c r="A75" s="1" t="s">
        <v>102</v>
      </c>
      <c r="B75" s="1" t="s">
        <v>103</v>
      </c>
      <c r="C75" s="10">
        <v>10000</v>
      </c>
      <c r="D75" s="10">
        <f t="shared" si="3"/>
        <v>10000</v>
      </c>
      <c r="E75" s="9">
        <v>1.8</v>
      </c>
      <c r="F75" s="16">
        <f>C75*E75-C75</f>
        <v>8000</v>
      </c>
      <c r="G75" s="11">
        <v>1</v>
      </c>
      <c r="H75" s="12"/>
      <c r="I75" s="14"/>
      <c r="J75" s="15"/>
      <c r="K75" s="13"/>
    </row>
    <row r="76" spans="1:11" ht="26.4" x14ac:dyDescent="0.25">
      <c r="A76" s="1" t="s">
        <v>102</v>
      </c>
      <c r="B76" s="1" t="s">
        <v>104</v>
      </c>
      <c r="C76" s="10">
        <v>10000</v>
      </c>
      <c r="D76" s="10">
        <f t="shared" si="3"/>
        <v>10000</v>
      </c>
      <c r="E76" s="9">
        <v>2.08</v>
      </c>
      <c r="F76" s="10">
        <v>-10000</v>
      </c>
      <c r="G76" s="11">
        <v>0</v>
      </c>
      <c r="H76" s="12"/>
      <c r="I76" s="14"/>
      <c r="J76" s="15"/>
      <c r="K76" s="13"/>
    </row>
    <row r="77" spans="1:11" ht="13.2" x14ac:dyDescent="0.25">
      <c r="A77" s="1" t="s">
        <v>102</v>
      </c>
      <c r="B77" s="1" t="s">
        <v>105</v>
      </c>
      <c r="C77" s="10">
        <v>10000</v>
      </c>
      <c r="D77" s="10">
        <f t="shared" si="3"/>
        <v>10000</v>
      </c>
      <c r="E77" s="9">
        <v>1.95</v>
      </c>
      <c r="F77" s="10">
        <v>-10000</v>
      </c>
      <c r="G77" s="11">
        <v>0</v>
      </c>
      <c r="H77" s="12"/>
      <c r="I77" s="14"/>
      <c r="J77" s="15"/>
      <c r="K77" s="13"/>
    </row>
    <row r="78" spans="1:11" ht="26.4" x14ac:dyDescent="0.25">
      <c r="A78" s="1" t="s">
        <v>102</v>
      </c>
      <c r="B78" s="1" t="s">
        <v>106</v>
      </c>
      <c r="C78" s="10">
        <v>10000</v>
      </c>
      <c r="D78" s="10">
        <f t="shared" si="3"/>
        <v>10000</v>
      </c>
      <c r="E78" s="9">
        <v>2.5499999999999998</v>
      </c>
      <c r="F78" s="16">
        <f>C78*E78-C78</f>
        <v>15500</v>
      </c>
      <c r="G78" s="11">
        <v>1</v>
      </c>
      <c r="H78" s="12"/>
      <c r="I78" s="14"/>
      <c r="J78" s="15"/>
      <c r="K78" s="13"/>
    </row>
    <row r="79" spans="1:11" ht="13.2" x14ac:dyDescent="0.25">
      <c r="A79" s="1" t="s">
        <v>102</v>
      </c>
      <c r="B79" s="1" t="s">
        <v>107</v>
      </c>
      <c r="C79" s="10">
        <v>10000</v>
      </c>
      <c r="D79" s="10">
        <f t="shared" si="3"/>
        <v>10000</v>
      </c>
      <c r="E79" s="9">
        <v>1.74</v>
      </c>
      <c r="F79" s="10">
        <v>-10000</v>
      </c>
      <c r="G79" s="11">
        <v>0</v>
      </c>
      <c r="H79" s="12"/>
      <c r="I79" s="14"/>
      <c r="J79" s="15"/>
      <c r="K79" s="13"/>
    </row>
    <row r="80" spans="1:11" ht="26.4" x14ac:dyDescent="0.25">
      <c r="A80" s="1" t="s">
        <v>108</v>
      </c>
      <c r="B80" s="1" t="s">
        <v>109</v>
      </c>
      <c r="C80" s="10">
        <v>10000</v>
      </c>
      <c r="D80" s="10">
        <f t="shared" si="3"/>
        <v>10000</v>
      </c>
      <c r="E80" s="9">
        <v>1.94</v>
      </c>
      <c r="F80" s="16">
        <f>C80*E80-C80</f>
        <v>9400</v>
      </c>
      <c r="G80" s="11">
        <v>1</v>
      </c>
      <c r="H80" s="12"/>
      <c r="I80" s="14"/>
      <c r="J80" s="15"/>
      <c r="K80" s="13"/>
    </row>
    <row r="81" spans="1:11" ht="39.6" x14ac:dyDescent="0.25">
      <c r="A81" s="1" t="s">
        <v>108</v>
      </c>
      <c r="B81" s="1" t="s">
        <v>110</v>
      </c>
      <c r="C81" s="10">
        <v>10000</v>
      </c>
      <c r="D81" s="10">
        <f t="shared" si="3"/>
        <v>10000</v>
      </c>
      <c r="E81" s="9">
        <v>20.9</v>
      </c>
      <c r="F81" s="10">
        <v>-10000</v>
      </c>
      <c r="G81" s="11">
        <v>0</v>
      </c>
      <c r="H81" s="12"/>
      <c r="I81" s="14"/>
      <c r="J81" s="15"/>
      <c r="K81" s="13"/>
    </row>
    <row r="82" spans="1:11" ht="13.2" x14ac:dyDescent="0.25">
      <c r="A82" s="1" t="s">
        <v>111</v>
      </c>
      <c r="B82" s="1" t="s">
        <v>112</v>
      </c>
      <c r="C82" s="10">
        <v>10000</v>
      </c>
      <c r="D82" s="10">
        <f t="shared" si="3"/>
        <v>10000</v>
      </c>
      <c r="E82" s="9">
        <v>8</v>
      </c>
      <c r="F82" s="10">
        <v>-10000</v>
      </c>
      <c r="G82" s="11">
        <v>0</v>
      </c>
      <c r="H82" s="12"/>
      <c r="I82" s="14"/>
      <c r="J82" s="15"/>
      <c r="K82" s="13"/>
    </row>
    <row r="83" spans="1:11" ht="13.2" x14ac:dyDescent="0.25">
      <c r="A83" s="1" t="s">
        <v>111</v>
      </c>
      <c r="B83" s="1" t="s">
        <v>113</v>
      </c>
      <c r="C83" s="10">
        <v>10000</v>
      </c>
      <c r="D83" s="10">
        <f t="shared" si="3"/>
        <v>10000</v>
      </c>
      <c r="E83" s="9">
        <v>1.86</v>
      </c>
      <c r="F83" s="16">
        <f>C83*E83-C83</f>
        <v>8600</v>
      </c>
      <c r="G83" s="11">
        <v>1</v>
      </c>
      <c r="H83" s="12"/>
      <c r="I83" s="14"/>
      <c r="J83" s="15"/>
      <c r="K83" s="13"/>
    </row>
    <row r="84" spans="1:11" ht="13.2" x14ac:dyDescent="0.25">
      <c r="A84" s="1" t="s">
        <v>111</v>
      </c>
      <c r="B84" s="1" t="s">
        <v>114</v>
      </c>
      <c r="C84" s="10">
        <v>10000</v>
      </c>
      <c r="D84" s="10">
        <f t="shared" si="3"/>
        <v>10000</v>
      </c>
      <c r="E84" s="9">
        <v>1.9</v>
      </c>
      <c r="F84" s="10">
        <v>-10000</v>
      </c>
      <c r="G84" s="11">
        <v>0</v>
      </c>
      <c r="H84" s="12"/>
      <c r="I84" s="14"/>
      <c r="J84" s="15"/>
      <c r="K84" s="13"/>
    </row>
    <row r="85" spans="1:11" ht="13.2" x14ac:dyDescent="0.25">
      <c r="A85" s="1" t="s">
        <v>111</v>
      </c>
      <c r="B85" s="1" t="s">
        <v>115</v>
      </c>
      <c r="C85" s="10">
        <v>10000</v>
      </c>
      <c r="D85" s="10">
        <f t="shared" si="3"/>
        <v>10000</v>
      </c>
      <c r="E85" s="9">
        <v>2.2999999999999998</v>
      </c>
      <c r="F85" s="10">
        <v>-10000</v>
      </c>
      <c r="G85" s="11">
        <v>0</v>
      </c>
      <c r="H85" s="12"/>
      <c r="I85" s="14"/>
      <c r="J85" s="15"/>
      <c r="K85" s="13"/>
    </row>
    <row r="86" spans="1:11" ht="39.6" x14ac:dyDescent="0.25">
      <c r="A86" s="1" t="s">
        <v>111</v>
      </c>
      <c r="B86" s="1" t="s">
        <v>116</v>
      </c>
      <c r="C86" s="10">
        <v>10000</v>
      </c>
      <c r="D86" s="10">
        <f t="shared" si="3"/>
        <v>10000</v>
      </c>
      <c r="E86" s="9">
        <v>16.86</v>
      </c>
      <c r="F86" s="10">
        <v>-10000</v>
      </c>
      <c r="G86" s="11">
        <v>0</v>
      </c>
      <c r="H86" s="12"/>
      <c r="I86" s="14"/>
      <c r="J86" s="15"/>
      <c r="K86" s="13"/>
    </row>
    <row r="87" spans="1:11" ht="26.4" x14ac:dyDescent="0.25">
      <c r="A87" s="1" t="s">
        <v>111</v>
      </c>
      <c r="B87" s="1" t="s">
        <v>117</v>
      </c>
      <c r="C87" s="10">
        <v>10000</v>
      </c>
      <c r="D87" s="10">
        <f t="shared" si="3"/>
        <v>10000</v>
      </c>
      <c r="E87" s="9">
        <v>4.79</v>
      </c>
      <c r="F87" s="10">
        <v>-10000</v>
      </c>
      <c r="G87" s="11">
        <v>0</v>
      </c>
      <c r="H87" s="12"/>
      <c r="I87" s="14"/>
      <c r="J87" s="15"/>
      <c r="K87" s="13"/>
    </row>
    <row r="88" spans="1:11" ht="26.4" x14ac:dyDescent="0.25">
      <c r="A88" s="1" t="s">
        <v>111</v>
      </c>
      <c r="B88" s="1" t="s">
        <v>118</v>
      </c>
      <c r="C88" s="10">
        <v>10000</v>
      </c>
      <c r="D88" s="10">
        <f t="shared" si="3"/>
        <v>10000</v>
      </c>
      <c r="E88" s="9">
        <v>1.82</v>
      </c>
      <c r="F88" s="10">
        <v>-10000</v>
      </c>
      <c r="G88" s="11">
        <v>0</v>
      </c>
      <c r="H88" s="12"/>
      <c r="I88" s="14"/>
      <c r="J88" s="15"/>
      <c r="K88" s="13"/>
    </row>
    <row r="89" spans="1:11" ht="13.2" x14ac:dyDescent="0.25">
      <c r="A89" s="1" t="s">
        <v>119</v>
      </c>
      <c r="B89" s="1" t="s">
        <v>120</v>
      </c>
      <c r="C89" s="10">
        <v>20000</v>
      </c>
      <c r="D89" s="10">
        <f t="shared" si="3"/>
        <v>20000</v>
      </c>
      <c r="E89" s="9">
        <v>1.88</v>
      </c>
      <c r="F89" s="10">
        <v>-20000</v>
      </c>
      <c r="G89" s="11">
        <v>0</v>
      </c>
      <c r="H89" s="12"/>
      <c r="I89" s="14"/>
      <c r="J89" s="15"/>
      <c r="K89" s="13"/>
    </row>
    <row r="90" spans="1:11" ht="13.2" x14ac:dyDescent="0.25">
      <c r="A90" s="1" t="s">
        <v>119</v>
      </c>
      <c r="B90" s="1" t="s">
        <v>121</v>
      </c>
      <c r="C90" s="10">
        <v>10000</v>
      </c>
      <c r="D90" s="10">
        <f t="shared" si="3"/>
        <v>10000</v>
      </c>
      <c r="E90" s="9">
        <v>1.8</v>
      </c>
      <c r="F90" s="10">
        <v>-10000</v>
      </c>
      <c r="G90" s="11">
        <v>0</v>
      </c>
      <c r="H90" s="12"/>
      <c r="I90" s="14"/>
      <c r="J90" s="15"/>
      <c r="K90" s="13"/>
    </row>
    <row r="91" spans="1:11" ht="13.2" x14ac:dyDescent="0.25">
      <c r="A91" s="1" t="s">
        <v>119</v>
      </c>
      <c r="B91" s="1" t="s">
        <v>122</v>
      </c>
      <c r="C91" s="10">
        <v>10000</v>
      </c>
      <c r="D91" s="10">
        <f t="shared" si="3"/>
        <v>10000</v>
      </c>
      <c r="E91" s="9">
        <v>1.9</v>
      </c>
      <c r="F91" s="10">
        <v>0</v>
      </c>
      <c r="G91" s="11" t="s">
        <v>3</v>
      </c>
      <c r="H91" s="12"/>
      <c r="I91" s="14"/>
      <c r="J91" s="15"/>
      <c r="K91" s="13"/>
    </row>
    <row r="92" spans="1:11" ht="26.4" x14ac:dyDescent="0.25">
      <c r="A92" s="1" t="s">
        <v>123</v>
      </c>
      <c r="B92" s="1" t="s">
        <v>124</v>
      </c>
      <c r="C92" s="10">
        <v>10000</v>
      </c>
      <c r="D92" s="10">
        <f t="shared" si="3"/>
        <v>10000</v>
      </c>
      <c r="E92" s="9">
        <v>2.06</v>
      </c>
      <c r="F92" s="10">
        <v>-10000</v>
      </c>
      <c r="G92" s="11">
        <v>0</v>
      </c>
      <c r="H92" s="12"/>
      <c r="I92" s="14"/>
      <c r="J92" s="15"/>
      <c r="K92" s="13"/>
    </row>
    <row r="93" spans="1:11" ht="13.2" x14ac:dyDescent="0.25">
      <c r="A93" s="1" t="s">
        <v>125</v>
      </c>
      <c r="B93" s="1" t="s">
        <v>126</v>
      </c>
      <c r="C93" s="10">
        <v>10000</v>
      </c>
      <c r="D93" s="10">
        <f t="shared" si="3"/>
        <v>10000</v>
      </c>
      <c r="E93" s="9">
        <v>6</v>
      </c>
      <c r="F93" s="10">
        <v>-10000</v>
      </c>
      <c r="G93" s="11">
        <v>0</v>
      </c>
      <c r="H93" s="12"/>
      <c r="I93" s="14"/>
      <c r="J93" s="15"/>
      <c r="K93" s="13"/>
    </row>
    <row r="94" spans="1:11" ht="26.4" x14ac:dyDescent="0.25">
      <c r="A94" s="1" t="s">
        <v>125</v>
      </c>
      <c r="B94" s="1" t="s">
        <v>127</v>
      </c>
      <c r="C94" s="10">
        <v>10000</v>
      </c>
      <c r="D94" s="10">
        <f t="shared" si="3"/>
        <v>10000</v>
      </c>
      <c r="E94" s="9">
        <v>4.57</v>
      </c>
      <c r="F94" s="16">
        <f t="shared" ref="F94:F95" si="4">C94*E94-C94</f>
        <v>35700</v>
      </c>
      <c r="G94" s="11">
        <v>1</v>
      </c>
      <c r="H94" s="12"/>
      <c r="I94" s="14"/>
      <c r="J94" s="15"/>
      <c r="K94" s="13"/>
    </row>
    <row r="95" spans="1:11" ht="13.2" x14ac:dyDescent="0.25">
      <c r="A95" s="1" t="s">
        <v>125</v>
      </c>
      <c r="B95" s="1" t="s">
        <v>128</v>
      </c>
      <c r="C95" s="10">
        <v>10000</v>
      </c>
      <c r="D95" s="10">
        <f t="shared" si="3"/>
        <v>10000</v>
      </c>
      <c r="E95" s="9">
        <v>1.86</v>
      </c>
      <c r="F95" s="16">
        <f t="shared" si="4"/>
        <v>8600</v>
      </c>
      <c r="G95" s="11">
        <v>1</v>
      </c>
      <c r="H95" s="12"/>
      <c r="I95" s="14"/>
      <c r="J95" s="15"/>
      <c r="K95" s="13"/>
    </row>
    <row r="96" spans="1:11" ht="13.2" x14ac:dyDescent="0.25">
      <c r="A96" s="1" t="s">
        <v>125</v>
      </c>
      <c r="B96" s="1" t="s">
        <v>129</v>
      </c>
      <c r="C96" s="10">
        <v>10000</v>
      </c>
      <c r="D96" s="10">
        <f t="shared" si="3"/>
        <v>10000</v>
      </c>
      <c r="E96" s="9">
        <v>2.15</v>
      </c>
      <c r="F96" s="10">
        <v>-10000</v>
      </c>
      <c r="G96" s="11">
        <v>0</v>
      </c>
      <c r="H96" s="12"/>
      <c r="I96" s="14"/>
      <c r="J96" s="15"/>
      <c r="K96" s="13"/>
    </row>
    <row r="97" spans="1:11" ht="13.2" x14ac:dyDescent="0.25">
      <c r="A97" s="1" t="s">
        <v>130</v>
      </c>
      <c r="B97" s="1" t="s">
        <v>131</v>
      </c>
      <c r="C97" s="10">
        <v>10000</v>
      </c>
      <c r="D97" s="10">
        <f t="shared" si="3"/>
        <v>10000</v>
      </c>
      <c r="E97" s="9">
        <v>1.82</v>
      </c>
      <c r="F97" s="16">
        <f t="shared" ref="F97:F98" si="5">C97*E97-C97</f>
        <v>8200</v>
      </c>
      <c r="G97" s="11">
        <v>1</v>
      </c>
      <c r="H97" s="12"/>
      <c r="I97" s="14"/>
      <c r="J97" s="15"/>
      <c r="K97" s="13"/>
    </row>
    <row r="98" spans="1:11" ht="26.4" x14ac:dyDescent="0.25">
      <c r="A98" s="1" t="s">
        <v>130</v>
      </c>
      <c r="B98" s="1" t="s">
        <v>132</v>
      </c>
      <c r="C98" s="10">
        <v>10000</v>
      </c>
      <c r="D98" s="10">
        <f t="shared" si="3"/>
        <v>10000</v>
      </c>
      <c r="E98" s="9">
        <v>2.9</v>
      </c>
      <c r="F98" s="16">
        <f t="shared" si="5"/>
        <v>19000</v>
      </c>
      <c r="G98" s="11">
        <v>1</v>
      </c>
      <c r="H98" s="12"/>
      <c r="I98" s="14"/>
      <c r="J98" s="15"/>
      <c r="K98" s="13"/>
    </row>
    <row r="99" spans="1:11" ht="13.2" x14ac:dyDescent="0.25">
      <c r="A99" s="1" t="s">
        <v>130</v>
      </c>
      <c r="B99" s="1" t="s">
        <v>133</v>
      </c>
      <c r="C99" s="10">
        <v>10000</v>
      </c>
      <c r="D99" s="10">
        <f t="shared" si="3"/>
        <v>10000</v>
      </c>
      <c r="E99" s="9">
        <v>3.34</v>
      </c>
      <c r="F99" s="10">
        <v>0</v>
      </c>
      <c r="G99" s="11" t="s">
        <v>3</v>
      </c>
      <c r="H99" s="12"/>
      <c r="I99" s="14"/>
      <c r="J99" s="15"/>
      <c r="K99" s="13"/>
    </row>
    <row r="100" spans="1:11" ht="26.4" x14ac:dyDescent="0.25">
      <c r="A100" s="1" t="s">
        <v>130</v>
      </c>
      <c r="B100" s="1" t="s">
        <v>134</v>
      </c>
      <c r="C100" s="10">
        <v>10000</v>
      </c>
      <c r="D100" s="10">
        <f t="shared" si="3"/>
        <v>10000</v>
      </c>
      <c r="E100" s="9">
        <v>3.53</v>
      </c>
      <c r="F100" s="10">
        <v>-10000</v>
      </c>
      <c r="G100" s="11">
        <v>0</v>
      </c>
      <c r="H100" s="12"/>
      <c r="I100" s="14"/>
      <c r="J100" s="15"/>
      <c r="K100" s="13"/>
    </row>
    <row r="101" spans="1:11" ht="13.2" x14ac:dyDescent="0.25">
      <c r="A101" s="1" t="s">
        <v>130</v>
      </c>
      <c r="B101" s="1" t="s">
        <v>135</v>
      </c>
      <c r="C101" s="10">
        <v>10000</v>
      </c>
      <c r="D101" s="10">
        <f t="shared" si="3"/>
        <v>10000</v>
      </c>
      <c r="E101" s="9">
        <v>1.8</v>
      </c>
      <c r="F101" s="16">
        <f t="shared" ref="F101:F102" si="6">C101*E101-C101</f>
        <v>8000</v>
      </c>
      <c r="G101" s="11">
        <v>1</v>
      </c>
      <c r="H101" s="12"/>
      <c r="I101" s="14"/>
      <c r="J101" s="15"/>
      <c r="K101" s="13"/>
    </row>
    <row r="102" spans="1:11" ht="13.2" x14ac:dyDescent="0.25">
      <c r="A102" s="1" t="s">
        <v>130</v>
      </c>
      <c r="B102" s="1" t="s">
        <v>136</v>
      </c>
      <c r="C102" s="10">
        <v>10000</v>
      </c>
      <c r="D102" s="10">
        <f t="shared" si="3"/>
        <v>10000</v>
      </c>
      <c r="E102" s="9">
        <v>2.0499999999999998</v>
      </c>
      <c r="F102" s="16">
        <f t="shared" si="6"/>
        <v>10500</v>
      </c>
      <c r="G102" s="11">
        <v>1</v>
      </c>
      <c r="H102" s="12"/>
      <c r="I102" s="14"/>
      <c r="J102" s="15"/>
      <c r="K102" s="13"/>
    </row>
    <row r="103" spans="1:11" ht="39.6" x14ac:dyDescent="0.25">
      <c r="A103" s="1" t="s">
        <v>137</v>
      </c>
      <c r="B103" s="1" t="s">
        <v>138</v>
      </c>
      <c r="C103" s="10">
        <v>10000</v>
      </c>
      <c r="D103" s="10">
        <f t="shared" si="3"/>
        <v>10000</v>
      </c>
      <c r="E103" s="9">
        <v>11.51</v>
      </c>
      <c r="F103" s="10">
        <v>-10000</v>
      </c>
      <c r="G103" s="11">
        <v>0</v>
      </c>
      <c r="H103" s="12"/>
      <c r="I103" s="14"/>
      <c r="J103" s="15"/>
      <c r="K103" s="13"/>
    </row>
    <row r="104" spans="1:11" ht="26.4" x14ac:dyDescent="0.25">
      <c r="A104" s="1" t="s">
        <v>137</v>
      </c>
      <c r="B104" s="1" t="s">
        <v>139</v>
      </c>
      <c r="C104" s="10">
        <v>10000</v>
      </c>
      <c r="D104" s="10">
        <f t="shared" si="3"/>
        <v>10000</v>
      </c>
      <c r="E104" s="9">
        <v>1.7</v>
      </c>
      <c r="F104" s="16">
        <f>C104*E104-C104</f>
        <v>7000</v>
      </c>
      <c r="G104" s="11">
        <v>1</v>
      </c>
      <c r="H104" s="12"/>
      <c r="I104" s="14"/>
      <c r="J104" s="15"/>
      <c r="K104" s="13"/>
    </row>
    <row r="105" spans="1:11" ht="13.2" x14ac:dyDescent="0.25">
      <c r="A105" s="1" t="s">
        <v>137</v>
      </c>
      <c r="B105" s="1" t="s">
        <v>140</v>
      </c>
      <c r="C105" s="10">
        <v>10000</v>
      </c>
      <c r="D105" s="10">
        <f t="shared" si="3"/>
        <v>10000</v>
      </c>
      <c r="E105" s="9">
        <v>2.2000000000000002</v>
      </c>
      <c r="F105" s="10">
        <v>-10000</v>
      </c>
      <c r="G105" s="11">
        <v>0</v>
      </c>
      <c r="H105" s="12"/>
      <c r="I105" s="14"/>
      <c r="J105" s="15"/>
      <c r="K105" s="13"/>
    </row>
    <row r="106" spans="1:11" ht="13.2" x14ac:dyDescent="0.25">
      <c r="A106" s="1" t="s">
        <v>137</v>
      </c>
      <c r="B106" s="1" t="s">
        <v>141</v>
      </c>
      <c r="C106" s="10">
        <v>10000</v>
      </c>
      <c r="D106" s="10">
        <f t="shared" si="3"/>
        <v>10000</v>
      </c>
      <c r="E106" s="9">
        <v>1.76</v>
      </c>
      <c r="F106" s="16">
        <f>C106*E106-C106</f>
        <v>7600</v>
      </c>
      <c r="G106" s="11">
        <v>1</v>
      </c>
      <c r="H106" s="12"/>
      <c r="I106" s="14"/>
      <c r="J106" s="15"/>
      <c r="K106" s="13"/>
    </row>
    <row r="107" spans="1:11" ht="13.2" x14ac:dyDescent="0.25">
      <c r="A107" s="1" t="s">
        <v>137</v>
      </c>
      <c r="B107" s="1" t="s">
        <v>142</v>
      </c>
      <c r="C107" s="10">
        <v>10000</v>
      </c>
      <c r="D107" s="10">
        <f t="shared" si="3"/>
        <v>10000</v>
      </c>
      <c r="E107" s="9">
        <v>6</v>
      </c>
      <c r="F107" s="10">
        <v>-10000</v>
      </c>
      <c r="G107" s="11">
        <v>0</v>
      </c>
      <c r="H107" s="12"/>
      <c r="I107" s="14"/>
      <c r="J107" s="15"/>
      <c r="K107" s="13"/>
    </row>
    <row r="108" spans="1:11" ht="13.2" x14ac:dyDescent="0.25">
      <c r="A108" s="1" t="s">
        <v>137</v>
      </c>
      <c r="B108" s="1" t="s">
        <v>143</v>
      </c>
      <c r="C108" s="10">
        <v>10000</v>
      </c>
      <c r="D108" s="10">
        <f t="shared" si="3"/>
        <v>10000</v>
      </c>
      <c r="E108" s="9">
        <v>1.8</v>
      </c>
      <c r="F108" s="16">
        <f t="shared" ref="F108:F110" si="7">C108*E108-C108</f>
        <v>8000</v>
      </c>
      <c r="G108" s="11">
        <v>1</v>
      </c>
      <c r="H108" s="12"/>
      <c r="I108" s="14"/>
      <c r="J108" s="15"/>
      <c r="K108" s="13"/>
    </row>
    <row r="109" spans="1:11" ht="26.4" x14ac:dyDescent="0.25">
      <c r="A109" s="1" t="s">
        <v>144</v>
      </c>
      <c r="B109" s="1" t="s">
        <v>145</v>
      </c>
      <c r="C109" s="10">
        <v>10000</v>
      </c>
      <c r="D109" s="10">
        <f t="shared" si="3"/>
        <v>10000</v>
      </c>
      <c r="E109" s="9">
        <v>1.89</v>
      </c>
      <c r="F109" s="16">
        <f t="shared" si="7"/>
        <v>8900</v>
      </c>
      <c r="G109" s="11">
        <v>1</v>
      </c>
      <c r="H109" s="12"/>
      <c r="I109" s="14"/>
      <c r="J109" s="15"/>
      <c r="K109" s="13"/>
    </row>
    <row r="110" spans="1:11" ht="13.2" x14ac:dyDescent="0.25">
      <c r="A110" s="1" t="s">
        <v>144</v>
      </c>
      <c r="B110" s="1" t="s">
        <v>146</v>
      </c>
      <c r="C110" s="10">
        <v>10000</v>
      </c>
      <c r="D110" s="10">
        <f t="shared" si="3"/>
        <v>10000</v>
      </c>
      <c r="E110" s="9">
        <v>1.87</v>
      </c>
      <c r="F110" s="16">
        <f t="shared" si="7"/>
        <v>8700</v>
      </c>
      <c r="G110" s="11">
        <v>1</v>
      </c>
      <c r="H110" s="12"/>
      <c r="I110" s="14"/>
      <c r="J110" s="15"/>
      <c r="K110" s="13"/>
    </row>
    <row r="111" spans="1:11" ht="26.4" x14ac:dyDescent="0.25">
      <c r="A111" s="1" t="s">
        <v>147</v>
      </c>
      <c r="B111" s="1" t="s">
        <v>148</v>
      </c>
      <c r="C111" s="10">
        <v>10000</v>
      </c>
      <c r="D111" s="10">
        <f t="shared" si="3"/>
        <v>10000</v>
      </c>
      <c r="E111" s="9">
        <v>2.2000000000000002</v>
      </c>
      <c r="F111" s="10">
        <v>-10000</v>
      </c>
      <c r="G111" s="11">
        <v>0</v>
      </c>
      <c r="H111" s="12"/>
      <c r="I111" s="14"/>
      <c r="J111" s="15"/>
      <c r="K111" s="13"/>
    </row>
    <row r="112" spans="1:11" ht="13.2" x14ac:dyDescent="0.25">
      <c r="A112" s="1" t="s">
        <v>144</v>
      </c>
      <c r="B112" s="1" t="s">
        <v>149</v>
      </c>
      <c r="C112" s="10">
        <v>20000</v>
      </c>
      <c r="D112" s="10">
        <f t="shared" si="3"/>
        <v>20000</v>
      </c>
      <c r="E112" s="9">
        <v>1.86</v>
      </c>
      <c r="F112" s="16">
        <f>C112*E112-C112</f>
        <v>17200</v>
      </c>
      <c r="G112" s="11">
        <v>1</v>
      </c>
      <c r="H112" s="12"/>
      <c r="I112" s="14"/>
      <c r="J112" s="15"/>
      <c r="K112" s="13"/>
    </row>
    <row r="113" spans="1:11" ht="39.6" x14ac:dyDescent="0.25">
      <c r="A113" s="1" t="s">
        <v>147</v>
      </c>
      <c r="B113" s="1" t="s">
        <v>150</v>
      </c>
      <c r="C113" s="10">
        <v>10000</v>
      </c>
      <c r="D113" s="10">
        <f t="shared" si="3"/>
        <v>10000</v>
      </c>
      <c r="E113" s="9">
        <v>72</v>
      </c>
      <c r="F113" s="10">
        <v>-10000</v>
      </c>
      <c r="G113" s="11">
        <v>0</v>
      </c>
      <c r="H113" s="12"/>
      <c r="I113" s="14"/>
      <c r="J113" s="15"/>
      <c r="K113" s="13"/>
    </row>
    <row r="114" spans="1:11" ht="26.4" x14ac:dyDescent="0.25">
      <c r="A114" s="1" t="s">
        <v>147</v>
      </c>
      <c r="B114" s="1" t="s">
        <v>151</v>
      </c>
      <c r="C114" s="10">
        <v>10000</v>
      </c>
      <c r="D114" s="10">
        <f t="shared" si="3"/>
        <v>10000</v>
      </c>
      <c r="E114" s="9">
        <v>2.23</v>
      </c>
      <c r="F114" s="10">
        <v>-10000</v>
      </c>
      <c r="G114" s="11">
        <v>0</v>
      </c>
      <c r="H114" s="12"/>
      <c r="I114" s="14"/>
      <c r="J114" s="15"/>
      <c r="K114" s="13"/>
    </row>
    <row r="115" spans="1:11" ht="13.2" x14ac:dyDescent="0.25">
      <c r="A115" s="1" t="s">
        <v>152</v>
      </c>
      <c r="B115" s="1" t="s">
        <v>153</v>
      </c>
      <c r="C115" s="10">
        <v>10000</v>
      </c>
      <c r="D115" s="10">
        <f t="shared" si="3"/>
        <v>10000</v>
      </c>
      <c r="E115" s="9">
        <v>2.0499999999999998</v>
      </c>
      <c r="F115" s="16">
        <f>C115*E115-C115</f>
        <v>10500</v>
      </c>
      <c r="G115" s="11">
        <v>1</v>
      </c>
      <c r="H115" s="12"/>
      <c r="I115" s="14"/>
      <c r="J115" s="15"/>
      <c r="K115" s="13"/>
    </row>
    <row r="116" spans="1:11" ht="13.2" x14ac:dyDescent="0.25">
      <c r="A116" s="1" t="s">
        <v>152</v>
      </c>
      <c r="B116" s="1" t="s">
        <v>154</v>
      </c>
      <c r="C116" s="10">
        <v>10000</v>
      </c>
      <c r="D116" s="10">
        <f t="shared" si="3"/>
        <v>10000</v>
      </c>
      <c r="E116" s="9">
        <v>3.67</v>
      </c>
      <c r="F116" s="10">
        <v>-10000</v>
      </c>
      <c r="G116" s="11">
        <v>0</v>
      </c>
      <c r="H116" s="12"/>
      <c r="I116" s="14"/>
      <c r="J116" s="15"/>
      <c r="K116" s="13"/>
    </row>
    <row r="117" spans="1:11" ht="13.2" x14ac:dyDescent="0.25">
      <c r="A117" s="1" t="s">
        <v>152</v>
      </c>
      <c r="B117" s="1" t="s">
        <v>155</v>
      </c>
      <c r="C117" s="10">
        <v>10000</v>
      </c>
      <c r="D117" s="10">
        <f t="shared" si="3"/>
        <v>10000</v>
      </c>
      <c r="E117" s="9">
        <v>1.95</v>
      </c>
      <c r="F117" s="10">
        <v>-10000</v>
      </c>
      <c r="G117" s="11">
        <v>0</v>
      </c>
      <c r="H117" s="12"/>
      <c r="I117" s="14"/>
      <c r="J117" s="15"/>
      <c r="K117" s="13"/>
    </row>
    <row r="118" spans="1:11" ht="26.4" x14ac:dyDescent="0.25">
      <c r="A118" s="1" t="s">
        <v>156</v>
      </c>
      <c r="B118" s="1" t="s">
        <v>157</v>
      </c>
      <c r="C118" s="10">
        <v>10000</v>
      </c>
      <c r="D118" s="10">
        <f t="shared" si="3"/>
        <v>10000</v>
      </c>
      <c r="E118" s="9">
        <v>1.95</v>
      </c>
      <c r="F118" s="16">
        <f>C118*E118-C118</f>
        <v>9500</v>
      </c>
      <c r="G118" s="11">
        <v>1</v>
      </c>
      <c r="H118" s="12"/>
      <c r="I118" s="14"/>
      <c r="J118" s="15"/>
      <c r="K118" s="13"/>
    </row>
    <row r="119" spans="1:11" ht="26.4" x14ac:dyDescent="0.25">
      <c r="A119" s="1" t="s">
        <v>156</v>
      </c>
      <c r="B119" s="1" t="s">
        <v>158</v>
      </c>
      <c r="C119" s="10">
        <v>10000</v>
      </c>
      <c r="D119" s="10">
        <f t="shared" si="3"/>
        <v>10000</v>
      </c>
      <c r="E119" s="9">
        <v>4.3499999999999996</v>
      </c>
      <c r="F119" s="10">
        <v>-10000</v>
      </c>
      <c r="G119" s="11">
        <v>0</v>
      </c>
      <c r="H119" s="12"/>
      <c r="I119" s="14"/>
      <c r="J119" s="15"/>
      <c r="K119" s="13"/>
    </row>
    <row r="120" spans="1:11" ht="13.2" x14ac:dyDescent="0.25">
      <c r="A120" s="1" t="s">
        <v>159</v>
      </c>
      <c r="B120" s="1" t="s">
        <v>160</v>
      </c>
      <c r="C120" s="10">
        <v>10000</v>
      </c>
      <c r="D120" s="10">
        <f t="shared" si="3"/>
        <v>10000</v>
      </c>
      <c r="E120" s="9">
        <v>7.25</v>
      </c>
      <c r="F120" s="10">
        <v>-10000</v>
      </c>
      <c r="G120" s="11">
        <v>0</v>
      </c>
      <c r="H120" s="12"/>
      <c r="I120" s="14"/>
      <c r="J120" s="15"/>
      <c r="K120" s="13"/>
    </row>
    <row r="121" spans="1:11" ht="26.4" x14ac:dyDescent="0.25">
      <c r="A121" s="1" t="s">
        <v>159</v>
      </c>
      <c r="B121" s="1" t="s">
        <v>161</v>
      </c>
      <c r="C121" s="10">
        <v>10000</v>
      </c>
      <c r="D121" s="10">
        <f t="shared" si="3"/>
        <v>10000</v>
      </c>
      <c r="E121" s="9">
        <v>2.09</v>
      </c>
      <c r="F121" s="10">
        <v>-10000</v>
      </c>
      <c r="G121" s="11">
        <v>0</v>
      </c>
      <c r="H121" s="12"/>
      <c r="I121" s="14"/>
      <c r="J121" s="15"/>
      <c r="K121" s="13"/>
    </row>
    <row r="122" spans="1:11" ht="39.6" x14ac:dyDescent="0.25">
      <c r="A122" s="1" t="s">
        <v>159</v>
      </c>
      <c r="B122" s="1" t="s">
        <v>162</v>
      </c>
      <c r="C122" s="10">
        <v>10000</v>
      </c>
      <c r="D122" s="10">
        <f t="shared" si="3"/>
        <v>10000</v>
      </c>
      <c r="E122" s="9">
        <v>13.47</v>
      </c>
      <c r="F122" s="10">
        <v>-10000</v>
      </c>
      <c r="G122" s="11">
        <v>0</v>
      </c>
      <c r="H122" s="12"/>
      <c r="I122" s="14"/>
      <c r="J122" s="15"/>
      <c r="K122" s="13"/>
    </row>
    <row r="123" spans="1:11" ht="13.2" x14ac:dyDescent="0.25">
      <c r="A123" s="1" t="s">
        <v>159</v>
      </c>
      <c r="B123" s="1" t="s">
        <v>163</v>
      </c>
      <c r="C123" s="10">
        <v>10000</v>
      </c>
      <c r="D123" s="10">
        <f t="shared" si="3"/>
        <v>10000</v>
      </c>
      <c r="E123" s="9">
        <v>2</v>
      </c>
      <c r="F123" s="16">
        <f t="shared" ref="F123:F124" si="8">C123*E123-C123</f>
        <v>10000</v>
      </c>
      <c r="G123" s="11">
        <v>1</v>
      </c>
      <c r="H123" s="12"/>
      <c r="I123" s="14"/>
      <c r="J123" s="15"/>
      <c r="K123" s="13"/>
    </row>
    <row r="124" spans="1:11" ht="26.4" x14ac:dyDescent="0.25">
      <c r="A124" s="1" t="s">
        <v>159</v>
      </c>
      <c r="B124" s="1" t="s">
        <v>164</v>
      </c>
      <c r="C124" s="10">
        <v>10000</v>
      </c>
      <c r="D124" s="10">
        <f t="shared" si="3"/>
        <v>10000</v>
      </c>
      <c r="E124" s="9">
        <v>2.2000000000000002</v>
      </c>
      <c r="F124" s="16">
        <f t="shared" si="8"/>
        <v>12000</v>
      </c>
      <c r="G124" s="11">
        <v>1</v>
      </c>
      <c r="H124" s="12"/>
      <c r="I124" s="14"/>
      <c r="J124" s="15"/>
      <c r="K124" s="13"/>
    </row>
    <row r="125" spans="1:11" ht="26.4" x14ac:dyDescent="0.25">
      <c r="A125" s="1" t="s">
        <v>165</v>
      </c>
      <c r="B125" s="1" t="s">
        <v>166</v>
      </c>
      <c r="C125" s="10">
        <v>10000</v>
      </c>
      <c r="D125" s="10">
        <f t="shared" si="3"/>
        <v>10000</v>
      </c>
      <c r="E125" s="9">
        <v>1.97</v>
      </c>
      <c r="F125" s="10">
        <v>-10000</v>
      </c>
      <c r="G125" s="11">
        <v>0</v>
      </c>
      <c r="H125" s="12"/>
      <c r="I125" s="14"/>
      <c r="J125" s="15"/>
      <c r="K125" s="13"/>
    </row>
    <row r="126" spans="1:11" ht="26.4" x14ac:dyDescent="0.25">
      <c r="A126" s="1" t="s">
        <v>165</v>
      </c>
      <c r="B126" s="1" t="s">
        <v>167</v>
      </c>
      <c r="C126" s="10">
        <v>10000</v>
      </c>
      <c r="D126" s="10">
        <f t="shared" si="3"/>
        <v>10000</v>
      </c>
      <c r="E126" s="9">
        <v>1.97</v>
      </c>
      <c r="F126" s="10">
        <v>-10000</v>
      </c>
      <c r="G126" s="11">
        <v>0</v>
      </c>
      <c r="H126" s="12"/>
      <c r="I126" s="14"/>
      <c r="J126" s="15"/>
      <c r="K126" s="13"/>
    </row>
    <row r="127" spans="1:11" ht="26.4" x14ac:dyDescent="0.25">
      <c r="A127" s="1" t="s">
        <v>165</v>
      </c>
      <c r="B127" s="1" t="s">
        <v>168</v>
      </c>
      <c r="C127" s="10">
        <v>10000</v>
      </c>
      <c r="D127" s="10">
        <f t="shared" ref="D127:D142" si="9">C127</f>
        <v>10000</v>
      </c>
      <c r="E127" s="9">
        <v>2.66</v>
      </c>
      <c r="F127" s="10">
        <v>-10000</v>
      </c>
      <c r="G127" s="11">
        <v>0</v>
      </c>
      <c r="H127" s="12"/>
      <c r="I127" s="14"/>
      <c r="J127" s="15"/>
      <c r="K127" s="13"/>
    </row>
    <row r="128" spans="1:11" ht="13.2" x14ac:dyDescent="0.25">
      <c r="A128" s="1" t="s">
        <v>165</v>
      </c>
      <c r="B128" s="1" t="s">
        <v>169</v>
      </c>
      <c r="C128" s="10">
        <v>10000</v>
      </c>
      <c r="D128" s="10">
        <f t="shared" si="9"/>
        <v>10000</v>
      </c>
      <c r="E128" s="9">
        <v>1.95</v>
      </c>
      <c r="F128" s="10">
        <v>-10000</v>
      </c>
      <c r="G128" s="11">
        <v>0</v>
      </c>
      <c r="H128" s="12"/>
      <c r="I128" s="14"/>
      <c r="J128" s="15"/>
      <c r="K128" s="13"/>
    </row>
    <row r="129" spans="1:11" ht="39.6" x14ac:dyDescent="0.25">
      <c r="A129" s="1" t="s">
        <v>165</v>
      </c>
      <c r="B129" s="1" t="s">
        <v>170</v>
      </c>
      <c r="C129" s="10">
        <v>10000</v>
      </c>
      <c r="D129" s="10">
        <f t="shared" si="9"/>
        <v>10000</v>
      </c>
      <c r="E129" s="9">
        <v>8.44</v>
      </c>
      <c r="F129" s="10">
        <v>-10000</v>
      </c>
      <c r="G129" s="11">
        <v>0</v>
      </c>
      <c r="H129" s="12"/>
      <c r="I129" s="14"/>
      <c r="J129" s="15"/>
      <c r="K129" s="13"/>
    </row>
    <row r="130" spans="1:11" ht="13.2" x14ac:dyDescent="0.25">
      <c r="A130" s="1" t="s">
        <v>171</v>
      </c>
      <c r="B130" s="1" t="s">
        <v>172</v>
      </c>
      <c r="C130" s="10">
        <v>10000</v>
      </c>
      <c r="D130" s="10">
        <f t="shared" si="9"/>
        <v>10000</v>
      </c>
      <c r="E130" s="9">
        <v>1.86</v>
      </c>
      <c r="F130" s="10">
        <v>-10000</v>
      </c>
      <c r="G130" s="11">
        <v>0</v>
      </c>
      <c r="H130" s="12"/>
      <c r="I130" s="14"/>
      <c r="J130" s="15"/>
      <c r="K130" s="13"/>
    </row>
    <row r="131" spans="1:11" ht="26.4" x14ac:dyDescent="0.25">
      <c r="A131" s="1" t="s">
        <v>171</v>
      </c>
      <c r="B131" s="1" t="s">
        <v>173</v>
      </c>
      <c r="C131" s="10">
        <v>10000</v>
      </c>
      <c r="D131" s="10">
        <f t="shared" si="9"/>
        <v>10000</v>
      </c>
      <c r="E131" s="9">
        <v>2.71</v>
      </c>
      <c r="F131" s="10">
        <v>-10000</v>
      </c>
      <c r="G131" s="11">
        <v>0</v>
      </c>
      <c r="H131" s="12"/>
      <c r="I131" s="14"/>
      <c r="J131" s="15"/>
      <c r="K131" s="13"/>
    </row>
    <row r="132" spans="1:11" ht="13.2" x14ac:dyDescent="0.25">
      <c r="A132" s="1" t="s">
        <v>171</v>
      </c>
      <c r="B132" s="1" t="s">
        <v>174</v>
      </c>
      <c r="C132" s="10">
        <v>10000</v>
      </c>
      <c r="D132" s="10">
        <f t="shared" si="9"/>
        <v>10000</v>
      </c>
      <c r="E132" s="9">
        <v>2.1</v>
      </c>
      <c r="F132" s="10">
        <v>-10000</v>
      </c>
      <c r="G132" s="11">
        <v>0</v>
      </c>
      <c r="H132" s="12"/>
      <c r="I132" s="14"/>
      <c r="J132" s="15"/>
      <c r="K132" s="13"/>
    </row>
    <row r="133" spans="1:11" ht="13.2" x14ac:dyDescent="0.25">
      <c r="A133" s="1" t="s">
        <v>171</v>
      </c>
      <c r="B133" s="1" t="s">
        <v>175</v>
      </c>
      <c r="C133" s="10">
        <v>10000</v>
      </c>
      <c r="D133" s="10">
        <f t="shared" si="9"/>
        <v>10000</v>
      </c>
      <c r="E133" s="9">
        <v>7.75</v>
      </c>
      <c r="F133" s="16">
        <f>C133*E133-C133</f>
        <v>67500</v>
      </c>
      <c r="G133" s="11">
        <v>1</v>
      </c>
      <c r="H133" s="12"/>
      <c r="I133" s="14"/>
      <c r="J133" s="15"/>
      <c r="K133" s="13"/>
    </row>
    <row r="134" spans="1:11" ht="26.4" x14ac:dyDescent="0.25">
      <c r="A134" s="1" t="s">
        <v>171</v>
      </c>
      <c r="B134" s="1" t="s">
        <v>176</v>
      </c>
      <c r="C134" s="10">
        <v>10000</v>
      </c>
      <c r="D134" s="10">
        <f t="shared" si="9"/>
        <v>10000</v>
      </c>
      <c r="E134" s="9">
        <v>1.73</v>
      </c>
      <c r="F134" s="10">
        <v>-10000</v>
      </c>
      <c r="G134" s="11">
        <v>0</v>
      </c>
      <c r="H134" s="12"/>
      <c r="I134" s="14"/>
      <c r="J134" s="15"/>
      <c r="K134" s="13"/>
    </row>
    <row r="135" spans="1:11" ht="26.4" x14ac:dyDescent="0.25">
      <c r="A135" s="1" t="s">
        <v>171</v>
      </c>
      <c r="B135" s="1" t="s">
        <v>177</v>
      </c>
      <c r="C135" s="10">
        <v>10000</v>
      </c>
      <c r="D135" s="10">
        <f t="shared" si="9"/>
        <v>10000</v>
      </c>
      <c r="E135" s="9">
        <v>2.23</v>
      </c>
      <c r="F135" s="10">
        <v>-10000</v>
      </c>
      <c r="G135" s="11">
        <v>0</v>
      </c>
      <c r="H135" s="12"/>
      <c r="I135" s="14"/>
      <c r="J135" s="15"/>
      <c r="K135" s="13"/>
    </row>
    <row r="136" spans="1:11" ht="13.2" x14ac:dyDescent="0.25">
      <c r="A136" s="1" t="s">
        <v>171</v>
      </c>
      <c r="B136" s="1" t="s">
        <v>178</v>
      </c>
      <c r="C136" s="10">
        <v>10000</v>
      </c>
      <c r="D136" s="10">
        <f t="shared" si="9"/>
        <v>10000</v>
      </c>
      <c r="E136" s="9">
        <v>1.86</v>
      </c>
      <c r="F136" s="16">
        <f>C136*E136-C136</f>
        <v>8600</v>
      </c>
      <c r="G136" s="11">
        <v>1</v>
      </c>
      <c r="H136" s="12"/>
      <c r="I136" s="14"/>
      <c r="J136" s="15"/>
      <c r="K136" s="13"/>
    </row>
    <row r="137" spans="1:11" ht="13.2" x14ac:dyDescent="0.25">
      <c r="A137" s="1" t="s">
        <v>171</v>
      </c>
      <c r="B137" s="1" t="s">
        <v>179</v>
      </c>
      <c r="C137" s="10">
        <v>10000</v>
      </c>
      <c r="D137" s="10">
        <f t="shared" si="9"/>
        <v>10000</v>
      </c>
      <c r="E137" s="9">
        <v>3.64</v>
      </c>
      <c r="F137" s="10">
        <v>-10000</v>
      </c>
      <c r="G137" s="11">
        <v>0</v>
      </c>
      <c r="H137" s="12"/>
      <c r="I137" s="14"/>
      <c r="J137" s="15"/>
      <c r="K137" s="13"/>
    </row>
    <row r="138" spans="1:11" ht="39.6" x14ac:dyDescent="0.25">
      <c r="A138" s="1" t="s">
        <v>171</v>
      </c>
      <c r="B138" s="1" t="s">
        <v>180</v>
      </c>
      <c r="C138" s="10">
        <v>10000</v>
      </c>
      <c r="D138" s="10">
        <f t="shared" si="9"/>
        <v>10000</v>
      </c>
      <c r="E138" s="9">
        <v>27.95</v>
      </c>
      <c r="F138" s="10">
        <v>-10000</v>
      </c>
      <c r="G138" s="11">
        <v>0</v>
      </c>
      <c r="H138" s="12"/>
      <c r="I138" s="14"/>
      <c r="J138" s="15"/>
      <c r="K138" s="13"/>
    </row>
    <row r="139" spans="1:11" ht="13.2" x14ac:dyDescent="0.25">
      <c r="A139" s="1" t="s">
        <v>171</v>
      </c>
      <c r="B139" s="1" t="s">
        <v>181</v>
      </c>
      <c r="C139" s="10">
        <v>10000</v>
      </c>
      <c r="D139" s="10">
        <f t="shared" si="9"/>
        <v>10000</v>
      </c>
      <c r="E139" s="9">
        <v>1.86</v>
      </c>
      <c r="F139" s="10">
        <v>-10000</v>
      </c>
      <c r="G139" s="11">
        <v>0</v>
      </c>
      <c r="H139" s="12"/>
      <c r="I139" s="14"/>
      <c r="J139" s="15"/>
      <c r="K139" s="13"/>
    </row>
    <row r="140" spans="1:11" ht="26.4" x14ac:dyDescent="0.25">
      <c r="A140" s="1" t="s">
        <v>182</v>
      </c>
      <c r="B140" s="1" t="s">
        <v>183</v>
      </c>
      <c r="C140" s="10">
        <v>10000</v>
      </c>
      <c r="D140" s="10">
        <f t="shared" si="9"/>
        <v>10000</v>
      </c>
      <c r="E140" s="9">
        <v>3.4</v>
      </c>
      <c r="F140" s="16">
        <f>C140*E140-C140</f>
        <v>24000</v>
      </c>
      <c r="G140" s="11">
        <v>1</v>
      </c>
      <c r="H140" s="12"/>
      <c r="I140" s="14"/>
      <c r="J140" s="15"/>
      <c r="K140" s="13"/>
    </row>
    <row r="141" spans="1:11" ht="26.4" x14ac:dyDescent="0.25">
      <c r="A141" s="1" t="s">
        <v>182</v>
      </c>
      <c r="B141" s="1" t="s">
        <v>184</v>
      </c>
      <c r="C141" s="10">
        <v>10000</v>
      </c>
      <c r="D141" s="10">
        <f t="shared" si="9"/>
        <v>10000</v>
      </c>
      <c r="E141" s="9">
        <v>1.86</v>
      </c>
      <c r="F141" s="10">
        <v>-10000</v>
      </c>
      <c r="G141" s="11">
        <v>0</v>
      </c>
      <c r="H141" s="12"/>
      <c r="I141" s="14"/>
      <c r="J141" s="15"/>
      <c r="K141" s="13"/>
    </row>
    <row r="142" spans="1:11" ht="13.2" x14ac:dyDescent="0.25">
      <c r="A142" s="1" t="s">
        <v>182</v>
      </c>
      <c r="B142" s="1" t="s">
        <v>185</v>
      </c>
      <c r="C142" s="10">
        <v>10000</v>
      </c>
      <c r="D142" s="10">
        <f t="shared" si="9"/>
        <v>10000</v>
      </c>
      <c r="E142" s="9">
        <v>1.8</v>
      </c>
      <c r="F142" s="16">
        <f>C142*E142-C142</f>
        <v>8000</v>
      </c>
      <c r="G142" s="11">
        <v>1</v>
      </c>
      <c r="H142" s="12"/>
      <c r="I142" s="14"/>
      <c r="J142" s="15"/>
      <c r="K142" s="13"/>
    </row>
    <row r="143" spans="1:11" ht="13.2" x14ac:dyDescent="0.25">
      <c r="A143" s="1"/>
      <c r="B143" s="1"/>
      <c r="C143" s="10"/>
      <c r="D143" s="10"/>
      <c r="E143" s="9"/>
      <c r="F143" s="10"/>
      <c r="G143" s="11"/>
      <c r="H143" s="12"/>
      <c r="I143" s="14"/>
      <c r="J143" s="15"/>
      <c r="K143" s="13"/>
    </row>
    <row r="144" spans="1:11" ht="13.2" x14ac:dyDescent="0.25">
      <c r="A144" s="1"/>
      <c r="B144" s="1"/>
      <c r="C144" s="10"/>
      <c r="D144" s="10"/>
      <c r="E144" s="9"/>
      <c r="F144" s="10"/>
      <c r="G144" s="11"/>
      <c r="H144" s="12"/>
      <c r="I144" s="14"/>
      <c r="J144" s="15"/>
      <c r="K144" s="13"/>
    </row>
    <row r="145" spans="1:11" ht="13.2" x14ac:dyDescent="0.25">
      <c r="A145" s="1"/>
      <c r="B145" s="1"/>
      <c r="C145" s="10"/>
      <c r="D145" s="10"/>
      <c r="E145" s="9"/>
      <c r="F145" s="10"/>
      <c r="G145" s="11"/>
      <c r="H145" s="12"/>
      <c r="I145" s="14"/>
      <c r="J145" s="15"/>
      <c r="K145" s="13"/>
    </row>
    <row r="146" spans="1:11" ht="13.2" x14ac:dyDescent="0.25">
      <c r="A146" s="1"/>
      <c r="B146" s="1"/>
      <c r="C146" s="10"/>
      <c r="D146" s="10"/>
      <c r="E146" s="9"/>
      <c r="F146" s="10"/>
      <c r="G146" s="11"/>
      <c r="H146" s="12"/>
      <c r="I146" s="14"/>
      <c r="J146" s="15"/>
      <c r="K146" s="13"/>
    </row>
    <row r="147" spans="1:11" ht="13.2" x14ac:dyDescent="0.25">
      <c r="A147" s="1"/>
      <c r="B147" s="1"/>
      <c r="C147" s="10"/>
      <c r="D147" s="10"/>
      <c r="E147" s="9"/>
      <c r="F147" s="10"/>
      <c r="G147" s="11"/>
      <c r="H147" s="12"/>
      <c r="I147" s="14"/>
      <c r="J147" s="15"/>
      <c r="K147" s="13"/>
    </row>
    <row r="148" spans="1:11" ht="13.2" x14ac:dyDescent="0.25">
      <c r="A148" s="1"/>
      <c r="B148" s="1"/>
      <c r="C148" s="10"/>
      <c r="D148" s="10"/>
      <c r="E148" s="9"/>
      <c r="F148" s="10"/>
      <c r="G148" s="11"/>
      <c r="H148" s="12"/>
      <c r="I148" s="14"/>
      <c r="J148" s="15"/>
      <c r="K148" s="13"/>
    </row>
    <row r="149" spans="1:11" ht="13.2" x14ac:dyDescent="0.25">
      <c r="A149" s="1"/>
      <c r="B149" s="1"/>
      <c r="C149" s="10"/>
      <c r="D149" s="10"/>
      <c r="E149" s="9"/>
      <c r="F149" s="10"/>
      <c r="G149" s="11"/>
      <c r="H149" s="12"/>
      <c r="I149" s="14"/>
      <c r="J149" s="15"/>
      <c r="K149" s="13"/>
    </row>
    <row r="150" spans="1:11" ht="13.2" x14ac:dyDescent="0.25">
      <c r="A150" s="1"/>
      <c r="B150" s="1"/>
      <c r="C150" s="10"/>
      <c r="D150" s="10"/>
      <c r="E150" s="9"/>
      <c r="F150" s="10"/>
      <c r="G150" s="11"/>
      <c r="H150" s="12"/>
      <c r="I150" s="14"/>
      <c r="J150" s="15"/>
      <c r="K150" s="13"/>
    </row>
    <row r="151" spans="1:11" ht="13.2" x14ac:dyDescent="0.25">
      <c r="A151" s="1"/>
      <c r="B151" s="1"/>
      <c r="C151" s="10"/>
      <c r="D151" s="10"/>
      <c r="E151" s="9"/>
      <c r="F151" s="10"/>
      <c r="G151" s="11"/>
      <c r="H151" s="12"/>
      <c r="I151" s="14"/>
      <c r="J151" s="15"/>
      <c r="K151" s="13"/>
    </row>
    <row r="152" spans="1:11" ht="13.2" x14ac:dyDescent="0.25">
      <c r="A152" s="1"/>
      <c r="B152" s="1"/>
      <c r="C152" s="10"/>
      <c r="D152" s="10"/>
      <c r="E152" s="9"/>
      <c r="F152" s="10"/>
      <c r="G152" s="11"/>
      <c r="H152" s="12"/>
      <c r="I152" s="14"/>
      <c r="J152" s="15"/>
      <c r="K152" s="13"/>
    </row>
    <row r="153" spans="1:11" ht="13.2" x14ac:dyDescent="0.25">
      <c r="A153" s="1"/>
      <c r="B153" s="1"/>
      <c r="C153" s="10"/>
      <c r="D153" s="10"/>
      <c r="E153" s="9"/>
      <c r="F153" s="10"/>
      <c r="G153" s="11"/>
      <c r="H153" s="12"/>
      <c r="I153" s="14"/>
      <c r="J153" s="15"/>
      <c r="K153" s="13"/>
    </row>
    <row r="154" spans="1:11" ht="13.2" x14ac:dyDescent="0.25">
      <c r="A154" s="1"/>
      <c r="B154" s="1"/>
      <c r="C154" s="10"/>
      <c r="D154" s="10"/>
      <c r="E154" s="9"/>
      <c r="F154" s="10"/>
      <c r="G154" s="11"/>
      <c r="H154" s="12"/>
      <c r="I154" s="14"/>
      <c r="J154" s="15"/>
      <c r="K154" s="13"/>
    </row>
    <row r="155" spans="1:11" ht="13.2" x14ac:dyDescent="0.25">
      <c r="A155" s="1"/>
      <c r="B155" s="1"/>
      <c r="C155" s="10"/>
      <c r="D155" s="10"/>
      <c r="E155" s="9"/>
      <c r="F155" s="10"/>
      <c r="G155" s="11"/>
      <c r="H155" s="12"/>
      <c r="I155" s="14"/>
      <c r="J155" s="15"/>
      <c r="K155" s="13"/>
    </row>
    <row r="156" spans="1:11" ht="13.2" x14ac:dyDescent="0.25">
      <c r="A156" s="1"/>
      <c r="B156" s="1"/>
      <c r="C156" s="10"/>
      <c r="D156" s="10"/>
      <c r="E156" s="9"/>
      <c r="F156" s="10"/>
      <c r="G156" s="11"/>
      <c r="H156" s="12"/>
      <c r="I156" s="14"/>
      <c r="J156" s="15"/>
      <c r="K156" s="13"/>
    </row>
    <row r="157" spans="1:11" ht="13.2" x14ac:dyDescent="0.25">
      <c r="A157" s="1"/>
      <c r="B157" s="1"/>
      <c r="C157" s="10"/>
      <c r="D157" s="10"/>
      <c r="E157" s="9"/>
      <c r="F157" s="10"/>
      <c r="G157" s="11"/>
      <c r="H157" s="12"/>
      <c r="I157" s="14"/>
      <c r="J157" s="15"/>
      <c r="K157" s="13"/>
    </row>
    <row r="158" spans="1:11" ht="13.2" x14ac:dyDescent="0.25">
      <c r="A158" s="1"/>
      <c r="B158" s="1"/>
      <c r="C158" s="10"/>
      <c r="D158" s="10"/>
      <c r="E158" s="9"/>
      <c r="F158" s="10"/>
      <c r="G158" s="11"/>
      <c r="H158" s="12"/>
      <c r="I158" s="14"/>
      <c r="J158" s="15"/>
      <c r="K158" s="13"/>
    </row>
    <row r="159" spans="1:11" ht="13.2" x14ac:dyDescent="0.25">
      <c r="A159" s="1"/>
      <c r="B159" s="1"/>
      <c r="C159" s="10"/>
      <c r="D159" s="10"/>
      <c r="E159" s="9"/>
      <c r="F159" s="10"/>
      <c r="G159" s="11"/>
      <c r="H159" s="12"/>
      <c r="I159" s="14"/>
      <c r="J159" s="15"/>
      <c r="K159" s="13"/>
    </row>
    <row r="160" spans="1:11" ht="13.2" x14ac:dyDescent="0.25">
      <c r="A160" s="1"/>
      <c r="B160" s="1"/>
      <c r="C160" s="10"/>
      <c r="D160" s="10"/>
      <c r="E160" s="9"/>
      <c r="F160" s="10"/>
      <c r="G160" s="11"/>
      <c r="H160" s="12"/>
      <c r="I160" s="14"/>
      <c r="J160" s="15"/>
      <c r="K160" s="13"/>
    </row>
    <row r="161" spans="1:11" ht="13.2" x14ac:dyDescent="0.25">
      <c r="A161" s="1"/>
      <c r="B161" s="1"/>
      <c r="C161" s="10"/>
      <c r="D161" s="10"/>
      <c r="E161" s="9"/>
      <c r="F161" s="10"/>
      <c r="G161" s="11"/>
      <c r="H161" s="12"/>
      <c r="I161" s="14"/>
      <c r="J161" s="15"/>
      <c r="K161" s="13"/>
    </row>
    <row r="162" spans="1:11" ht="13.2" x14ac:dyDescent="0.25">
      <c r="A162" s="1"/>
      <c r="B162" s="1"/>
      <c r="C162" s="10"/>
      <c r="D162" s="10"/>
      <c r="E162" s="9"/>
      <c r="F162" s="10"/>
      <c r="G162" s="11"/>
      <c r="H162" s="12"/>
      <c r="I162" s="14"/>
      <c r="J162" s="15"/>
      <c r="K162" s="13"/>
    </row>
    <row r="163" spans="1:11" ht="13.2" x14ac:dyDescent="0.25">
      <c r="A163" s="1"/>
      <c r="B163" s="1"/>
      <c r="C163" s="10"/>
      <c r="D163" s="10"/>
      <c r="E163" s="9"/>
      <c r="F163" s="10"/>
      <c r="G163" s="11"/>
      <c r="H163" s="12"/>
      <c r="I163" s="14"/>
      <c r="J163" s="15"/>
      <c r="K163" s="13"/>
    </row>
    <row r="164" spans="1:11" ht="13.2" x14ac:dyDescent="0.25">
      <c r="A164" s="1"/>
      <c r="B164" s="1"/>
      <c r="C164" s="10"/>
      <c r="D164" s="10"/>
      <c r="E164" s="9"/>
      <c r="F164" s="10"/>
      <c r="G164" s="11"/>
      <c r="H164" s="12"/>
      <c r="I164" s="14"/>
      <c r="J164" s="15"/>
      <c r="K164" s="13"/>
    </row>
    <row r="165" spans="1:11" ht="13.2" x14ac:dyDescent="0.25">
      <c r="A165" s="1"/>
      <c r="B165" s="1"/>
      <c r="C165" s="10"/>
      <c r="D165" s="10"/>
      <c r="E165" s="9"/>
      <c r="F165" s="10"/>
      <c r="G165" s="11"/>
      <c r="H165" s="12"/>
      <c r="I165" s="14"/>
      <c r="J165" s="15"/>
      <c r="K165" s="13"/>
    </row>
    <row r="166" spans="1:11" ht="13.2" x14ac:dyDescent="0.25">
      <c r="A166" s="1"/>
      <c r="B166" s="1"/>
      <c r="C166" s="10"/>
      <c r="D166" s="10"/>
      <c r="E166" s="9"/>
      <c r="F166" s="10"/>
      <c r="G166" s="11"/>
      <c r="H166" s="12"/>
      <c r="I166" s="14"/>
      <c r="J166" s="15"/>
      <c r="K166" s="13"/>
    </row>
    <row r="167" spans="1:11" ht="13.2" x14ac:dyDescent="0.25">
      <c r="A167" s="1"/>
      <c r="B167" s="1"/>
      <c r="C167" s="10"/>
      <c r="D167" s="10"/>
      <c r="E167" s="9"/>
      <c r="F167" s="10"/>
      <c r="G167" s="11"/>
      <c r="H167" s="12"/>
      <c r="I167" s="14"/>
      <c r="J167" s="15"/>
      <c r="K167" s="13"/>
    </row>
    <row r="168" spans="1:11" ht="13.2" x14ac:dyDescent="0.25">
      <c r="A168" s="1"/>
      <c r="B168" s="1"/>
      <c r="C168" s="10"/>
      <c r="D168" s="10"/>
      <c r="E168" s="9"/>
      <c r="F168" s="10"/>
      <c r="G168" s="11"/>
      <c r="H168" s="12"/>
      <c r="I168" s="14"/>
      <c r="J168" s="15"/>
      <c r="K168" s="13"/>
    </row>
    <row r="169" spans="1:11" ht="13.2" x14ac:dyDescent="0.25">
      <c r="A169" s="1"/>
      <c r="B169" s="1"/>
      <c r="C169" s="10"/>
      <c r="D169" s="10"/>
      <c r="E169" s="9"/>
      <c r="F169" s="10"/>
      <c r="G169" s="11"/>
      <c r="H169" s="12"/>
      <c r="I169" s="14"/>
      <c r="J169" s="15"/>
      <c r="K169" s="13"/>
    </row>
    <row r="170" spans="1:11" ht="13.2" x14ac:dyDescent="0.25">
      <c r="A170" s="1"/>
      <c r="B170" s="1"/>
      <c r="C170" s="10"/>
      <c r="D170" s="10"/>
      <c r="E170" s="9"/>
      <c r="F170" s="10"/>
      <c r="G170" s="11"/>
      <c r="H170" s="12"/>
      <c r="I170" s="14"/>
      <c r="J170" s="15"/>
      <c r="K170" s="13"/>
    </row>
    <row r="171" spans="1:11" ht="13.2" x14ac:dyDescent="0.25">
      <c r="A171" s="1"/>
      <c r="B171" s="1"/>
      <c r="C171" s="10"/>
      <c r="D171" s="10"/>
      <c r="E171" s="9"/>
      <c r="F171" s="10"/>
      <c r="G171" s="11"/>
      <c r="H171" s="12"/>
      <c r="I171" s="14"/>
      <c r="J171" s="15"/>
      <c r="K171" s="13"/>
    </row>
    <row r="172" spans="1:11" ht="13.2" x14ac:dyDescent="0.25">
      <c r="A172" s="1"/>
      <c r="B172" s="1"/>
      <c r="C172" s="10"/>
      <c r="D172" s="10"/>
      <c r="E172" s="9"/>
      <c r="F172" s="10"/>
      <c r="G172" s="11"/>
      <c r="H172" s="12"/>
      <c r="I172" s="14"/>
      <c r="J172" s="15"/>
      <c r="K172" s="13"/>
    </row>
    <row r="173" spans="1:11" ht="13.2" x14ac:dyDescent="0.25">
      <c r="A173" s="1"/>
      <c r="B173" s="1"/>
      <c r="C173" s="10"/>
      <c r="D173" s="10"/>
      <c r="E173" s="9"/>
      <c r="F173" s="10"/>
      <c r="G173" s="11"/>
      <c r="H173" s="12"/>
      <c r="I173" s="14"/>
      <c r="J173" s="15"/>
      <c r="K173" s="13"/>
    </row>
    <row r="174" spans="1:11" ht="13.2" x14ac:dyDescent="0.25">
      <c r="A174" s="1"/>
      <c r="B174" s="1"/>
      <c r="C174" s="10"/>
      <c r="D174" s="10"/>
      <c r="E174" s="9"/>
      <c r="F174" s="10"/>
      <c r="G174" s="11"/>
      <c r="H174" s="12"/>
      <c r="I174" s="14"/>
      <c r="J174" s="15"/>
      <c r="K174" s="13"/>
    </row>
    <row r="175" spans="1:11" ht="13.2" x14ac:dyDescent="0.25">
      <c r="A175" s="1"/>
      <c r="B175" s="1"/>
      <c r="C175" s="10"/>
      <c r="D175" s="10"/>
      <c r="E175" s="9"/>
      <c r="F175" s="10"/>
      <c r="G175" s="11"/>
      <c r="H175" s="12"/>
      <c r="I175" s="14"/>
      <c r="J175" s="15"/>
      <c r="K175" s="13"/>
    </row>
    <row r="176" spans="1:11" ht="13.2" x14ac:dyDescent="0.25">
      <c r="A176" s="1"/>
      <c r="B176" s="1"/>
      <c r="C176" s="10"/>
      <c r="D176" s="10"/>
      <c r="E176" s="9"/>
      <c r="F176" s="10"/>
      <c r="G176" s="11"/>
      <c r="H176" s="12"/>
      <c r="I176" s="14"/>
      <c r="J176" s="15"/>
      <c r="K176" s="13"/>
    </row>
    <row r="177" spans="1:11" ht="13.2" x14ac:dyDescent="0.25">
      <c r="A177" s="1"/>
      <c r="B177" s="1"/>
      <c r="C177" s="10"/>
      <c r="D177" s="10"/>
      <c r="E177" s="9"/>
      <c r="F177" s="10"/>
      <c r="G177" s="11"/>
      <c r="H177" s="12"/>
      <c r="I177" s="14"/>
      <c r="J177" s="15"/>
      <c r="K177" s="13"/>
    </row>
    <row r="178" spans="1:11" ht="13.2" x14ac:dyDescent="0.25">
      <c r="A178" s="1"/>
      <c r="B178" s="1"/>
      <c r="C178" s="10"/>
      <c r="D178" s="10"/>
      <c r="E178" s="9"/>
      <c r="F178" s="10"/>
      <c r="G178" s="11"/>
      <c r="H178" s="12"/>
      <c r="I178" s="14"/>
      <c r="J178" s="15"/>
      <c r="K178" s="13"/>
    </row>
    <row r="179" spans="1:11" ht="13.2" x14ac:dyDescent="0.25">
      <c r="A179" s="1"/>
      <c r="B179" s="1"/>
      <c r="C179" s="10"/>
      <c r="D179" s="10"/>
      <c r="E179" s="9"/>
      <c r="F179" s="10"/>
      <c r="G179" s="11"/>
      <c r="H179" s="12"/>
      <c r="I179" s="14"/>
      <c r="J179" s="15"/>
      <c r="K179" s="13"/>
    </row>
    <row r="180" spans="1:11" ht="13.2" x14ac:dyDescent="0.25">
      <c r="A180" s="1"/>
      <c r="B180" s="1"/>
      <c r="C180" s="10"/>
      <c r="D180" s="10"/>
      <c r="E180" s="9"/>
      <c r="F180" s="10"/>
      <c r="G180" s="11"/>
      <c r="H180" s="12"/>
      <c r="I180" s="14"/>
      <c r="J180" s="15"/>
      <c r="K180" s="13"/>
    </row>
    <row r="181" spans="1:11" ht="13.2" x14ac:dyDescent="0.25">
      <c r="A181" s="1"/>
      <c r="B181" s="1"/>
      <c r="C181" s="10"/>
      <c r="D181" s="10"/>
      <c r="E181" s="9"/>
      <c r="F181" s="10"/>
      <c r="G181" s="11"/>
      <c r="H181" s="12"/>
      <c r="I181" s="14"/>
      <c r="J181" s="15"/>
      <c r="K181" s="13"/>
    </row>
    <row r="182" spans="1:11" ht="13.2" x14ac:dyDescent="0.25">
      <c r="A182" s="1"/>
      <c r="B182" s="1"/>
      <c r="C182" s="10"/>
      <c r="D182" s="10"/>
      <c r="E182" s="9"/>
      <c r="F182" s="10"/>
      <c r="G182" s="11"/>
      <c r="H182" s="12"/>
      <c r="I182" s="14"/>
      <c r="J182" s="15"/>
      <c r="K182" s="13"/>
    </row>
    <row r="183" spans="1:11" ht="13.2" x14ac:dyDescent="0.25">
      <c r="A183" s="1"/>
      <c r="B183" s="1"/>
      <c r="C183" s="10"/>
      <c r="D183" s="10"/>
      <c r="E183" s="9"/>
      <c r="F183" s="10"/>
      <c r="G183" s="11"/>
      <c r="H183" s="12"/>
      <c r="I183" s="14"/>
      <c r="J183" s="15"/>
      <c r="K183" s="13"/>
    </row>
    <row r="184" spans="1:11" ht="13.2" x14ac:dyDescent="0.25">
      <c r="A184" s="1"/>
      <c r="B184" s="1"/>
      <c r="C184" s="10"/>
      <c r="D184" s="10"/>
      <c r="E184" s="9"/>
      <c r="F184" s="10"/>
      <c r="G184" s="11"/>
      <c r="H184" s="12"/>
      <c r="I184" s="14"/>
      <c r="J184" s="15"/>
      <c r="K184" s="13"/>
    </row>
    <row r="185" spans="1:11" ht="13.2" x14ac:dyDescent="0.25">
      <c r="A185" s="1"/>
      <c r="B185" s="1"/>
      <c r="C185" s="10"/>
      <c r="D185" s="10"/>
      <c r="E185" s="9"/>
      <c r="F185" s="10"/>
      <c r="G185" s="11"/>
      <c r="H185" s="12"/>
      <c r="I185" s="14"/>
      <c r="J185" s="15"/>
      <c r="K185" s="13"/>
    </row>
    <row r="186" spans="1:11" ht="13.2" x14ac:dyDescent="0.25">
      <c r="A186" s="1"/>
      <c r="B186" s="1"/>
      <c r="C186" s="10"/>
      <c r="D186" s="10"/>
      <c r="E186" s="9"/>
      <c r="F186" s="10"/>
      <c r="G186" s="11"/>
      <c r="H186" s="12"/>
      <c r="I186" s="14"/>
      <c r="J186" s="15"/>
      <c r="K186" s="13"/>
    </row>
    <row r="187" spans="1:11" ht="13.2" x14ac:dyDescent="0.25">
      <c r="A187" s="1"/>
      <c r="B187" s="1"/>
      <c r="C187" s="10"/>
      <c r="D187" s="10"/>
      <c r="E187" s="9"/>
      <c r="F187" s="10"/>
      <c r="G187" s="11"/>
      <c r="H187" s="12"/>
      <c r="I187" s="14"/>
      <c r="J187" s="15"/>
      <c r="K187" s="13"/>
    </row>
    <row r="188" spans="1:11" ht="13.2" x14ac:dyDescent="0.25">
      <c r="A188" s="1"/>
      <c r="B188" s="1"/>
      <c r="C188" s="10"/>
      <c r="D188" s="10"/>
      <c r="E188" s="9"/>
      <c r="F188" s="10"/>
      <c r="G188" s="11"/>
      <c r="H188" s="12"/>
      <c r="I188" s="14"/>
      <c r="J188" s="15"/>
      <c r="K188" s="13"/>
    </row>
    <row r="189" spans="1:11" ht="13.2" x14ac:dyDescent="0.25">
      <c r="A189" s="1"/>
      <c r="B189" s="1"/>
      <c r="C189" s="10"/>
      <c r="D189" s="10"/>
      <c r="E189" s="9"/>
      <c r="F189" s="10"/>
      <c r="G189" s="11"/>
      <c r="H189" s="12"/>
      <c r="I189" s="14"/>
      <c r="J189" s="15"/>
      <c r="K189" s="13"/>
    </row>
    <row r="190" spans="1:11" ht="13.2" x14ac:dyDescent="0.25">
      <c r="A190" s="1"/>
      <c r="B190" s="1"/>
      <c r="C190" s="10"/>
      <c r="D190" s="10"/>
      <c r="E190" s="9"/>
      <c r="F190" s="10"/>
      <c r="G190" s="11"/>
      <c r="H190" s="12"/>
      <c r="I190" s="14"/>
      <c r="J190" s="15"/>
      <c r="K190" s="13"/>
    </row>
    <row r="191" spans="1:11" ht="13.2" x14ac:dyDescent="0.25">
      <c r="A191" s="1"/>
      <c r="B191" s="1"/>
      <c r="C191" s="10"/>
      <c r="D191" s="10"/>
      <c r="E191" s="9"/>
      <c r="F191" s="10"/>
      <c r="G191" s="11"/>
      <c r="H191" s="12"/>
      <c r="I191" s="14"/>
      <c r="J191" s="15"/>
      <c r="K191" s="13"/>
    </row>
    <row r="192" spans="1:11" ht="13.2" x14ac:dyDescent="0.25">
      <c r="A192" s="1"/>
      <c r="B192" s="1"/>
      <c r="C192" s="10"/>
      <c r="D192" s="10"/>
      <c r="E192" s="9"/>
      <c r="F192" s="10"/>
      <c r="G192" s="11"/>
      <c r="H192" s="12"/>
      <c r="I192" s="14"/>
      <c r="J192" s="15"/>
      <c r="K192" s="13"/>
    </row>
    <row r="193" spans="1:11" ht="13.2" x14ac:dyDescent="0.25">
      <c r="A193" s="1"/>
      <c r="B193" s="1"/>
      <c r="C193" s="10"/>
      <c r="D193" s="10"/>
      <c r="E193" s="9"/>
      <c r="F193" s="10"/>
      <c r="G193" s="11"/>
      <c r="H193" s="12"/>
      <c r="I193" s="14"/>
      <c r="J193" s="15"/>
      <c r="K193" s="13"/>
    </row>
    <row r="194" spans="1:11" ht="13.2" x14ac:dyDescent="0.25">
      <c r="A194" s="1"/>
      <c r="B194" s="1"/>
      <c r="C194" s="10"/>
      <c r="D194" s="10"/>
      <c r="E194" s="9"/>
      <c r="F194" s="10"/>
      <c r="G194" s="11"/>
      <c r="H194" s="12"/>
      <c r="I194" s="14"/>
      <c r="J194" s="15"/>
      <c r="K194" s="13"/>
    </row>
    <row r="195" spans="1:11" ht="13.2" x14ac:dyDescent="0.25">
      <c r="A195" s="1"/>
      <c r="B195" s="1"/>
      <c r="C195" s="10"/>
      <c r="D195" s="10"/>
      <c r="E195" s="9"/>
      <c r="F195" s="10"/>
      <c r="G195" s="11"/>
      <c r="H195" s="12"/>
      <c r="I195" s="14"/>
      <c r="J195" s="15"/>
      <c r="K195" s="13"/>
    </row>
    <row r="196" spans="1:11" ht="13.2" x14ac:dyDescent="0.25">
      <c r="A196" s="1"/>
      <c r="B196" s="1"/>
      <c r="C196" s="10"/>
      <c r="D196" s="10"/>
      <c r="E196" s="9"/>
      <c r="F196" s="10"/>
      <c r="G196" s="11"/>
      <c r="H196" s="12"/>
      <c r="I196" s="14"/>
      <c r="J196" s="15"/>
      <c r="K196" s="13"/>
    </row>
    <row r="197" spans="1:11" ht="13.2" x14ac:dyDescent="0.25">
      <c r="A197" s="1"/>
      <c r="B197" s="1"/>
      <c r="C197" s="10"/>
      <c r="D197" s="10"/>
      <c r="E197" s="9"/>
      <c r="F197" s="10"/>
      <c r="G197" s="11"/>
      <c r="H197" s="12"/>
      <c r="I197" s="14"/>
      <c r="J197" s="15"/>
      <c r="K197" s="13"/>
    </row>
    <row r="198" spans="1:11" ht="13.2" x14ac:dyDescent="0.25">
      <c r="A198" s="1"/>
      <c r="B198" s="1"/>
      <c r="C198" s="10"/>
      <c r="D198" s="10"/>
      <c r="E198" s="9"/>
      <c r="F198" s="10"/>
      <c r="G198" s="11"/>
      <c r="H198" s="12"/>
      <c r="I198" s="14"/>
      <c r="J198" s="15"/>
      <c r="K198" s="13"/>
    </row>
    <row r="199" spans="1:11" ht="13.2" x14ac:dyDescent="0.25">
      <c r="A199" s="1"/>
      <c r="B199" s="1"/>
      <c r="C199" s="10"/>
      <c r="D199" s="10"/>
      <c r="E199" s="9"/>
      <c r="F199" s="10"/>
      <c r="G199" s="11"/>
      <c r="H199" s="12"/>
      <c r="I199" s="14"/>
      <c r="J199" s="15"/>
      <c r="K199" s="13"/>
    </row>
    <row r="200" spans="1:11" ht="13.2" x14ac:dyDescent="0.25">
      <c r="A200" s="1"/>
      <c r="B200" s="1"/>
      <c r="C200" s="10"/>
      <c r="D200" s="10"/>
      <c r="E200" s="9"/>
      <c r="F200" s="10"/>
      <c r="G200" s="11"/>
      <c r="H200" s="12"/>
      <c r="I200" s="14"/>
      <c r="J200" s="15"/>
      <c r="K200" s="13"/>
    </row>
    <row r="201" spans="1:11" ht="13.2" x14ac:dyDescent="0.25">
      <c r="A201" s="1"/>
      <c r="B201" s="1"/>
      <c r="C201" s="10"/>
      <c r="D201" s="10"/>
      <c r="E201" s="9"/>
      <c r="F201" s="10"/>
      <c r="G201" s="11"/>
      <c r="H201" s="12"/>
      <c r="I201" s="14"/>
      <c r="J201" s="15"/>
      <c r="K201" s="13"/>
    </row>
    <row r="202" spans="1:11" ht="13.2" x14ac:dyDescent="0.25">
      <c r="A202" s="1"/>
      <c r="B202" s="1"/>
      <c r="C202" s="10"/>
      <c r="D202" s="10"/>
      <c r="E202" s="9"/>
      <c r="F202" s="10"/>
      <c r="G202" s="11"/>
      <c r="H202" s="12"/>
      <c r="I202" s="14"/>
      <c r="J202" s="15"/>
      <c r="K202" s="13"/>
    </row>
    <row r="203" spans="1:11" ht="13.2" x14ac:dyDescent="0.25">
      <c r="A203" s="1"/>
      <c r="B203" s="1"/>
      <c r="C203" s="10"/>
      <c r="D203" s="10"/>
      <c r="E203" s="9"/>
      <c r="F203" s="10"/>
      <c r="G203" s="11"/>
      <c r="H203" s="12"/>
      <c r="I203" s="14"/>
      <c r="J203" s="15"/>
      <c r="K203" s="13"/>
    </row>
    <row r="204" spans="1:11" ht="13.2" x14ac:dyDescent="0.25">
      <c r="A204" s="1"/>
      <c r="B204" s="1"/>
      <c r="C204" s="10"/>
      <c r="D204" s="10"/>
      <c r="E204" s="9"/>
      <c r="F204" s="10"/>
      <c r="G204" s="11"/>
      <c r="H204" s="12"/>
      <c r="I204" s="14"/>
      <c r="J204" s="15"/>
      <c r="K204" s="13"/>
    </row>
    <row r="205" spans="1:11" ht="13.2" x14ac:dyDescent="0.25">
      <c r="A205" s="1"/>
      <c r="B205" s="1"/>
      <c r="C205" s="10"/>
      <c r="D205" s="10"/>
      <c r="E205" s="9"/>
      <c r="F205" s="10"/>
      <c r="G205" s="11"/>
      <c r="H205" s="12"/>
      <c r="I205" s="14"/>
      <c r="J205" s="15"/>
      <c r="K205" s="13"/>
    </row>
    <row r="206" spans="1:11" ht="13.2" x14ac:dyDescent="0.25">
      <c r="A206" s="1"/>
      <c r="B206" s="1"/>
      <c r="C206" s="10"/>
      <c r="D206" s="10"/>
      <c r="E206" s="9"/>
      <c r="F206" s="10"/>
      <c r="G206" s="11"/>
      <c r="H206" s="12"/>
      <c r="I206" s="14"/>
      <c r="J206" s="15"/>
      <c r="K206" s="13"/>
    </row>
    <row r="207" spans="1:11" ht="13.2" x14ac:dyDescent="0.25">
      <c r="A207" s="1"/>
      <c r="B207" s="1"/>
      <c r="C207" s="10"/>
      <c r="D207" s="10"/>
      <c r="E207" s="9"/>
      <c r="F207" s="10"/>
      <c r="G207" s="11"/>
      <c r="H207" s="12"/>
      <c r="I207" s="14"/>
      <c r="J207" s="15"/>
      <c r="K207" s="13"/>
    </row>
    <row r="208" spans="1:11" ht="13.2" x14ac:dyDescent="0.25">
      <c r="A208" s="1"/>
      <c r="B208" s="1"/>
      <c r="C208" s="10"/>
      <c r="D208" s="10"/>
      <c r="E208" s="9"/>
      <c r="F208" s="10"/>
      <c r="G208" s="11"/>
      <c r="H208" s="12"/>
      <c r="I208" s="14"/>
      <c r="J208" s="15"/>
      <c r="K208" s="13"/>
    </row>
    <row r="209" spans="1:11" ht="13.2" x14ac:dyDescent="0.25">
      <c r="A209" s="1"/>
      <c r="B209" s="1"/>
      <c r="C209" s="10"/>
      <c r="D209" s="10"/>
      <c r="E209" s="9"/>
      <c r="F209" s="10"/>
      <c r="G209" s="11"/>
      <c r="H209" s="12"/>
      <c r="I209" s="14"/>
      <c r="J209" s="15"/>
      <c r="K209" s="13"/>
    </row>
    <row r="210" spans="1:11" ht="13.2" x14ac:dyDescent="0.25">
      <c r="A210" s="1"/>
      <c r="B210" s="1"/>
      <c r="C210" s="10"/>
      <c r="D210" s="10"/>
      <c r="E210" s="9"/>
      <c r="F210" s="10"/>
      <c r="G210" s="11"/>
      <c r="H210" s="12"/>
      <c r="I210" s="14"/>
      <c r="J210" s="15"/>
      <c r="K210" s="13"/>
    </row>
    <row r="211" spans="1:11" ht="13.2" x14ac:dyDescent="0.25">
      <c r="A211" s="1"/>
      <c r="B211" s="1"/>
      <c r="C211" s="10"/>
      <c r="D211" s="10"/>
      <c r="E211" s="9"/>
      <c r="F211" s="10"/>
      <c r="G211" s="11"/>
      <c r="H211" s="12"/>
      <c r="I211" s="14"/>
      <c r="J211" s="15"/>
      <c r="K211" s="13"/>
    </row>
    <row r="212" spans="1:11" ht="13.2" x14ac:dyDescent="0.25">
      <c r="A212" s="1"/>
      <c r="B212" s="1"/>
      <c r="C212" s="10"/>
      <c r="D212" s="10"/>
      <c r="E212" s="9"/>
      <c r="F212" s="10"/>
      <c r="G212" s="11"/>
      <c r="H212" s="12"/>
      <c r="I212" s="14"/>
      <c r="J212" s="15"/>
      <c r="K212" s="13"/>
    </row>
    <row r="213" spans="1:11" ht="13.2" x14ac:dyDescent="0.25">
      <c r="A213" s="1"/>
      <c r="B213" s="1"/>
      <c r="C213" s="10"/>
      <c r="D213" s="10"/>
      <c r="E213" s="9"/>
      <c r="F213" s="10"/>
      <c r="G213" s="11"/>
      <c r="H213" s="12"/>
      <c r="I213" s="14"/>
      <c r="J213" s="15"/>
      <c r="K213" s="13"/>
    </row>
    <row r="214" spans="1:11" ht="13.2" x14ac:dyDescent="0.25">
      <c r="A214" s="1"/>
      <c r="B214" s="1"/>
      <c r="C214" s="10"/>
      <c r="D214" s="10"/>
      <c r="E214" s="9"/>
      <c r="F214" s="10"/>
      <c r="G214" s="11"/>
      <c r="H214" s="12"/>
      <c r="I214" s="14"/>
      <c r="J214" s="15"/>
      <c r="K214" s="13"/>
    </row>
    <row r="215" spans="1:11" ht="13.2" x14ac:dyDescent="0.25">
      <c r="A215" s="1"/>
      <c r="B215" s="1"/>
      <c r="C215" s="10"/>
      <c r="D215" s="10"/>
      <c r="E215" s="9"/>
      <c r="F215" s="10"/>
      <c r="G215" s="11"/>
      <c r="H215" s="12"/>
      <c r="I215" s="14"/>
      <c r="J215" s="15"/>
      <c r="K215" s="13"/>
    </row>
    <row r="216" spans="1:11" ht="13.2" x14ac:dyDescent="0.25">
      <c r="A216" s="1"/>
      <c r="B216" s="1"/>
      <c r="C216" s="10"/>
      <c r="D216" s="10"/>
      <c r="E216" s="9"/>
      <c r="F216" s="10"/>
      <c r="G216" s="11"/>
      <c r="H216" s="12"/>
      <c r="I216" s="14"/>
      <c r="J216" s="15"/>
      <c r="K216" s="13"/>
    </row>
    <row r="217" spans="1:11" ht="13.2" x14ac:dyDescent="0.25">
      <c r="A217" s="1"/>
      <c r="B217" s="1"/>
      <c r="C217" s="10"/>
      <c r="D217" s="10"/>
      <c r="E217" s="9"/>
      <c r="F217" s="10"/>
      <c r="G217" s="11"/>
      <c r="H217" s="12"/>
      <c r="I217" s="14"/>
      <c r="J217" s="15"/>
      <c r="K217" s="13"/>
    </row>
    <row r="218" spans="1:11" ht="13.2" x14ac:dyDescent="0.25">
      <c r="A218" s="1"/>
      <c r="B218" s="1"/>
      <c r="C218" s="10"/>
      <c r="D218" s="10"/>
      <c r="E218" s="9"/>
      <c r="F218" s="10"/>
      <c r="G218" s="11"/>
      <c r="H218" s="12"/>
      <c r="I218" s="14"/>
      <c r="J218" s="15"/>
      <c r="K218" s="13"/>
    </row>
    <row r="219" spans="1:11" ht="13.2" x14ac:dyDescent="0.25">
      <c r="A219" s="1"/>
      <c r="B219" s="1"/>
      <c r="C219" s="10"/>
      <c r="D219" s="10"/>
      <c r="E219" s="9"/>
      <c r="F219" s="10"/>
      <c r="G219" s="11"/>
      <c r="H219" s="12"/>
      <c r="I219" s="14"/>
      <c r="J219" s="15"/>
      <c r="K219" s="13"/>
    </row>
    <row r="220" spans="1:11" ht="13.2" x14ac:dyDescent="0.25">
      <c r="A220" s="1"/>
      <c r="B220" s="1"/>
      <c r="C220" s="10"/>
      <c r="D220" s="10"/>
      <c r="E220" s="9"/>
      <c r="F220" s="10"/>
      <c r="G220" s="11"/>
      <c r="H220" s="12"/>
      <c r="I220" s="14"/>
      <c r="J220" s="15"/>
      <c r="K220" s="13"/>
    </row>
    <row r="221" spans="1:11" ht="13.2" x14ac:dyDescent="0.25">
      <c r="A221" s="1"/>
      <c r="B221" s="1"/>
      <c r="C221" s="10"/>
      <c r="D221" s="10"/>
      <c r="E221" s="9"/>
      <c r="F221" s="10"/>
      <c r="G221" s="11"/>
      <c r="H221" s="12"/>
      <c r="I221" s="14"/>
      <c r="J221" s="15"/>
      <c r="K221" s="13"/>
    </row>
    <row r="222" spans="1:11" ht="13.2" x14ac:dyDescent="0.25">
      <c r="A222" s="1"/>
      <c r="B222" s="1"/>
      <c r="C222" s="10"/>
      <c r="D222" s="10"/>
      <c r="E222" s="9"/>
      <c r="F222" s="10"/>
      <c r="G222" s="11"/>
      <c r="H222" s="12"/>
      <c r="I222" s="14"/>
      <c r="J222" s="15"/>
      <c r="K222" s="13"/>
    </row>
    <row r="223" spans="1:11" ht="13.2" x14ac:dyDescent="0.25">
      <c r="A223" s="1"/>
      <c r="B223" s="1"/>
      <c r="C223" s="10"/>
      <c r="D223" s="10"/>
      <c r="E223" s="9"/>
      <c r="F223" s="10"/>
      <c r="G223" s="11"/>
      <c r="H223" s="12"/>
      <c r="I223" s="14"/>
      <c r="J223" s="15"/>
      <c r="K223" s="13"/>
    </row>
    <row r="224" spans="1:11" ht="13.2" x14ac:dyDescent="0.25">
      <c r="A224" s="1"/>
      <c r="B224" s="1"/>
      <c r="C224" s="10"/>
      <c r="D224" s="10"/>
      <c r="E224" s="9"/>
      <c r="F224" s="10"/>
      <c r="G224" s="11"/>
      <c r="H224" s="12"/>
      <c r="I224" s="14"/>
      <c r="J224" s="15"/>
      <c r="K224" s="13"/>
    </row>
    <row r="225" spans="1:11" ht="13.2" x14ac:dyDescent="0.25">
      <c r="A225" s="1"/>
      <c r="B225" s="1"/>
      <c r="C225" s="10"/>
      <c r="D225" s="10"/>
      <c r="E225" s="9"/>
      <c r="F225" s="10"/>
      <c r="G225" s="11"/>
      <c r="H225" s="12"/>
      <c r="I225" s="14"/>
      <c r="J225" s="15"/>
      <c r="K225" s="13"/>
    </row>
    <row r="226" spans="1:11" ht="13.2" x14ac:dyDescent="0.25">
      <c r="A226" s="1"/>
      <c r="B226" s="1"/>
      <c r="C226" s="10"/>
      <c r="D226" s="10"/>
      <c r="E226" s="9"/>
      <c r="F226" s="10"/>
      <c r="G226" s="11"/>
      <c r="H226" s="12"/>
      <c r="I226" s="14"/>
      <c r="J226" s="15"/>
      <c r="K226" s="13"/>
    </row>
    <row r="227" spans="1:11" ht="13.2" x14ac:dyDescent="0.25">
      <c r="A227" s="1"/>
      <c r="B227" s="1"/>
      <c r="C227" s="10"/>
      <c r="D227" s="10"/>
      <c r="E227" s="9"/>
      <c r="F227" s="10"/>
      <c r="G227" s="11"/>
      <c r="H227" s="12"/>
      <c r="I227" s="14"/>
      <c r="J227" s="15"/>
      <c r="K227" s="13"/>
    </row>
    <row r="228" spans="1:11" ht="13.2" x14ac:dyDescent="0.25">
      <c r="A228" s="1"/>
      <c r="B228" s="1"/>
      <c r="C228" s="10"/>
      <c r="D228" s="10"/>
      <c r="E228" s="9"/>
      <c r="F228" s="10"/>
      <c r="G228" s="11"/>
      <c r="H228" s="12"/>
      <c r="I228" s="14"/>
      <c r="J228" s="15"/>
      <c r="K228" s="13"/>
    </row>
    <row r="229" spans="1:11" ht="13.2" x14ac:dyDescent="0.25">
      <c r="A229" s="1"/>
      <c r="B229" s="1"/>
      <c r="C229" s="10"/>
      <c r="D229" s="10"/>
      <c r="E229" s="9"/>
      <c r="F229" s="10"/>
      <c r="G229" s="11"/>
      <c r="H229" s="12"/>
      <c r="I229" s="14"/>
      <c r="J229" s="15"/>
      <c r="K229" s="13"/>
    </row>
    <row r="230" spans="1:11" ht="13.2" x14ac:dyDescent="0.25">
      <c r="A230" s="1"/>
      <c r="B230" s="1"/>
      <c r="C230" s="10"/>
      <c r="D230" s="10"/>
      <c r="E230" s="9"/>
      <c r="F230" s="10"/>
      <c r="G230" s="11"/>
      <c r="H230" s="12"/>
      <c r="I230" s="14"/>
      <c r="J230" s="15"/>
      <c r="K230" s="13"/>
    </row>
    <row r="231" spans="1:11" ht="13.2" x14ac:dyDescent="0.25">
      <c r="A231" s="1"/>
      <c r="B231" s="1"/>
      <c r="C231" s="10"/>
      <c r="D231" s="10"/>
      <c r="E231" s="9"/>
      <c r="F231" s="10"/>
      <c r="G231" s="11"/>
      <c r="H231" s="12"/>
      <c r="I231" s="14"/>
      <c r="J231" s="15"/>
      <c r="K231" s="13"/>
    </row>
    <row r="232" spans="1:11" ht="13.2" x14ac:dyDescent="0.25">
      <c r="A232" s="1"/>
      <c r="B232" s="1"/>
      <c r="C232" s="10"/>
      <c r="D232" s="10"/>
      <c r="E232" s="9"/>
      <c r="F232" s="10"/>
      <c r="G232" s="11"/>
      <c r="H232" s="12"/>
      <c r="I232" s="14"/>
      <c r="J232" s="15"/>
      <c r="K232" s="13"/>
    </row>
    <row r="233" spans="1:11" ht="13.2" x14ac:dyDescent="0.25">
      <c r="A233" s="1"/>
      <c r="B233" s="1"/>
      <c r="C233" s="10"/>
      <c r="D233" s="10"/>
      <c r="E233" s="9"/>
      <c r="F233" s="10"/>
      <c r="G233" s="11"/>
      <c r="H233" s="12"/>
      <c r="I233" s="14"/>
      <c r="J233" s="15"/>
      <c r="K233" s="13"/>
    </row>
    <row r="234" spans="1:11" ht="13.2" x14ac:dyDescent="0.25">
      <c r="A234" s="1"/>
      <c r="B234" s="1"/>
      <c r="C234" s="10"/>
      <c r="D234" s="10"/>
      <c r="E234" s="9"/>
      <c r="F234" s="10"/>
      <c r="G234" s="11"/>
      <c r="H234" s="12"/>
      <c r="I234" s="14"/>
      <c r="J234" s="15"/>
      <c r="K234" s="13"/>
    </row>
    <row r="235" spans="1:11" ht="13.2" x14ac:dyDescent="0.25">
      <c r="A235" s="1"/>
      <c r="B235" s="1"/>
      <c r="C235" s="10"/>
      <c r="D235" s="10"/>
      <c r="E235" s="9"/>
      <c r="F235" s="10"/>
      <c r="G235" s="11"/>
      <c r="H235" s="12"/>
      <c r="I235" s="14"/>
      <c r="J235" s="15"/>
      <c r="K235" s="13"/>
    </row>
    <row r="236" spans="1:11" ht="13.2" x14ac:dyDescent="0.25">
      <c r="A236" s="1"/>
      <c r="B236" s="1"/>
      <c r="C236" s="10"/>
      <c r="D236" s="10"/>
      <c r="E236" s="9"/>
      <c r="F236" s="10"/>
      <c r="G236" s="11"/>
      <c r="H236" s="12"/>
      <c r="I236" s="14"/>
      <c r="J236" s="15"/>
      <c r="K236" s="13"/>
    </row>
    <row r="237" spans="1:11" ht="13.2" x14ac:dyDescent="0.25">
      <c r="A237" s="1"/>
      <c r="B237" s="1"/>
      <c r="C237" s="10"/>
      <c r="D237" s="10"/>
      <c r="E237" s="9"/>
      <c r="F237" s="10"/>
      <c r="G237" s="11"/>
      <c r="H237" s="12"/>
      <c r="I237" s="14"/>
      <c r="J237" s="15"/>
      <c r="K237" s="13"/>
    </row>
    <row r="238" spans="1:11" ht="13.2" x14ac:dyDescent="0.25">
      <c r="A238" s="1"/>
      <c r="B238" s="1"/>
      <c r="C238" s="10"/>
      <c r="D238" s="10"/>
      <c r="E238" s="9"/>
      <c r="F238" s="10"/>
      <c r="G238" s="11"/>
      <c r="H238" s="12"/>
      <c r="I238" s="14"/>
      <c r="J238" s="15"/>
      <c r="K238" s="13"/>
    </row>
    <row r="239" spans="1:11" ht="13.2" x14ac:dyDescent="0.25">
      <c r="A239" s="1"/>
      <c r="B239" s="1"/>
      <c r="C239" s="10"/>
      <c r="D239" s="10"/>
      <c r="E239" s="9"/>
      <c r="F239" s="10"/>
      <c r="G239" s="11"/>
      <c r="H239" s="12"/>
      <c r="I239" s="14"/>
      <c r="J239" s="15"/>
      <c r="K239" s="13"/>
    </row>
    <row r="240" spans="1:11" ht="13.2" x14ac:dyDescent="0.25">
      <c r="A240" s="1"/>
      <c r="B240" s="1"/>
      <c r="C240" s="10"/>
      <c r="D240" s="10"/>
      <c r="E240" s="9"/>
      <c r="F240" s="10"/>
      <c r="G240" s="11"/>
      <c r="H240" s="12"/>
      <c r="I240" s="14"/>
      <c r="J240" s="15"/>
      <c r="K240" s="13"/>
    </row>
    <row r="241" spans="1:11" ht="13.2" x14ac:dyDescent="0.25">
      <c r="A241" s="1"/>
      <c r="B241" s="1"/>
      <c r="C241" s="10"/>
      <c r="D241" s="10"/>
      <c r="E241" s="9"/>
      <c r="F241" s="10"/>
      <c r="G241" s="11"/>
      <c r="H241" s="12"/>
      <c r="I241" s="14"/>
      <c r="J241" s="15"/>
      <c r="K241" s="13"/>
    </row>
    <row r="242" spans="1:11" ht="13.2" x14ac:dyDescent="0.25">
      <c r="A242" s="1"/>
      <c r="B242" s="1"/>
      <c r="C242" s="10"/>
      <c r="D242" s="10"/>
      <c r="E242" s="9"/>
      <c r="F242" s="10"/>
      <c r="G242" s="11"/>
      <c r="H242" s="12"/>
      <c r="I242" s="14"/>
      <c r="J242" s="15"/>
      <c r="K242" s="13"/>
    </row>
    <row r="243" spans="1:11" ht="13.2" x14ac:dyDescent="0.25">
      <c r="A243" s="1"/>
      <c r="B243" s="1"/>
      <c r="C243" s="10"/>
      <c r="D243" s="10"/>
      <c r="E243" s="9"/>
      <c r="F243" s="10"/>
      <c r="G243" s="11"/>
      <c r="H243" s="12"/>
      <c r="I243" s="14"/>
      <c r="J243" s="15"/>
      <c r="K243" s="13"/>
    </row>
    <row r="244" spans="1:11" ht="13.2" x14ac:dyDescent="0.25">
      <c r="A244" s="1"/>
      <c r="B244" s="1"/>
      <c r="C244" s="10"/>
      <c r="D244" s="10"/>
      <c r="E244" s="9"/>
      <c r="F244" s="10"/>
      <c r="G244" s="11"/>
      <c r="H244" s="12"/>
      <c r="I244" s="14"/>
      <c r="J244" s="15"/>
      <c r="K244" s="13"/>
    </row>
    <row r="245" spans="1:11" ht="13.2" x14ac:dyDescent="0.25">
      <c r="A245" s="1"/>
      <c r="B245" s="1"/>
      <c r="C245" s="10"/>
      <c r="D245" s="10"/>
      <c r="E245" s="9"/>
      <c r="F245" s="10"/>
      <c r="G245" s="11"/>
      <c r="H245" s="12"/>
      <c r="I245" s="14"/>
      <c r="J245" s="15"/>
      <c r="K245" s="13"/>
    </row>
    <row r="246" spans="1:11" ht="13.2" x14ac:dyDescent="0.25">
      <c r="A246" s="1"/>
      <c r="B246" s="1"/>
      <c r="C246" s="10"/>
      <c r="D246" s="10"/>
      <c r="E246" s="9"/>
      <c r="F246" s="10"/>
      <c r="G246" s="11"/>
      <c r="H246" s="12"/>
      <c r="I246" s="14"/>
      <c r="J246" s="15"/>
      <c r="K246" s="13"/>
    </row>
    <row r="247" spans="1:11" ht="13.2" x14ac:dyDescent="0.25">
      <c r="A247" s="1"/>
      <c r="B247" s="1"/>
      <c r="C247" s="10"/>
      <c r="D247" s="10"/>
      <c r="E247" s="9"/>
      <c r="F247" s="10"/>
      <c r="G247" s="11"/>
      <c r="H247" s="12"/>
      <c r="I247" s="14"/>
      <c r="J247" s="15"/>
      <c r="K247" s="13"/>
    </row>
    <row r="248" spans="1:11" ht="13.2" x14ac:dyDescent="0.25">
      <c r="A248" s="1"/>
      <c r="B248" s="1"/>
      <c r="C248" s="10"/>
      <c r="D248" s="10"/>
      <c r="E248" s="9"/>
      <c r="F248" s="10"/>
      <c r="G248" s="11"/>
      <c r="H248" s="12"/>
      <c r="I248" s="14"/>
      <c r="J248" s="15"/>
      <c r="K248" s="13"/>
    </row>
    <row r="249" spans="1:11" ht="13.2" x14ac:dyDescent="0.25">
      <c r="A249" s="1"/>
      <c r="B249" s="1"/>
      <c r="C249" s="10"/>
      <c r="D249" s="10"/>
      <c r="E249" s="9"/>
      <c r="F249" s="10"/>
      <c r="G249" s="11"/>
      <c r="H249" s="12"/>
      <c r="I249" s="14"/>
      <c r="J249" s="15"/>
      <c r="K249" s="13"/>
    </row>
    <row r="250" spans="1:11" ht="13.2" x14ac:dyDescent="0.25">
      <c r="A250" s="1"/>
      <c r="B250" s="1"/>
      <c r="C250" s="10"/>
      <c r="D250" s="10"/>
      <c r="E250" s="9"/>
      <c r="F250" s="10"/>
      <c r="G250" s="11"/>
      <c r="H250" s="12"/>
      <c r="I250" s="14"/>
      <c r="J250" s="15"/>
      <c r="K250" s="13"/>
    </row>
    <row r="251" spans="1:11" ht="13.2" x14ac:dyDescent="0.25">
      <c r="A251" s="1"/>
      <c r="B251" s="1"/>
      <c r="C251" s="10"/>
      <c r="D251" s="10"/>
      <c r="E251" s="9"/>
      <c r="F251" s="10"/>
      <c r="G251" s="11"/>
      <c r="H251" s="12"/>
      <c r="I251" s="14"/>
      <c r="J251" s="15"/>
      <c r="K251" s="13"/>
    </row>
    <row r="252" spans="1:11" ht="13.2" x14ac:dyDescent="0.25">
      <c r="A252" s="1"/>
      <c r="B252" s="1"/>
      <c r="C252" s="10"/>
      <c r="D252" s="10"/>
      <c r="E252" s="9"/>
      <c r="F252" s="10"/>
      <c r="G252" s="11"/>
      <c r="H252" s="12"/>
      <c r="I252" s="14"/>
      <c r="J252" s="15"/>
      <c r="K252" s="13"/>
    </row>
    <row r="253" spans="1:11" ht="13.2" x14ac:dyDescent="0.25">
      <c r="A253" s="1"/>
      <c r="B253" s="1"/>
      <c r="C253" s="10"/>
      <c r="D253" s="10"/>
      <c r="E253" s="9"/>
      <c r="F253" s="10"/>
      <c r="G253" s="11"/>
      <c r="H253" s="12"/>
      <c r="I253" s="14"/>
      <c r="J253" s="15"/>
      <c r="K253" s="13"/>
    </row>
    <row r="254" spans="1:11" ht="13.2" x14ac:dyDescent="0.25">
      <c r="A254" s="1"/>
      <c r="B254" s="1"/>
      <c r="C254" s="10"/>
      <c r="D254" s="10"/>
      <c r="E254" s="9"/>
      <c r="F254" s="10"/>
      <c r="G254" s="11"/>
      <c r="H254" s="12"/>
      <c r="I254" s="14"/>
      <c r="J254" s="15"/>
      <c r="K254" s="13"/>
    </row>
    <row r="255" spans="1:11" ht="13.2" x14ac:dyDescent="0.25">
      <c r="A255" s="1"/>
      <c r="B255" s="1"/>
      <c r="C255" s="10"/>
      <c r="D255" s="10"/>
      <c r="E255" s="9"/>
      <c r="F255" s="10"/>
      <c r="G255" s="11"/>
      <c r="H255" s="12"/>
      <c r="I255" s="14"/>
      <c r="J255" s="15"/>
      <c r="K255" s="13"/>
    </row>
    <row r="256" spans="1:11" ht="13.2" x14ac:dyDescent="0.25">
      <c r="A256" s="1"/>
      <c r="B256" s="1"/>
      <c r="C256" s="10"/>
      <c r="D256" s="10"/>
      <c r="E256" s="9"/>
      <c r="F256" s="10"/>
      <c r="G256" s="11"/>
      <c r="H256" s="12"/>
      <c r="I256" s="14"/>
      <c r="J256" s="15"/>
      <c r="K256" s="13"/>
    </row>
    <row r="257" spans="1:11" ht="13.2" x14ac:dyDescent="0.25">
      <c r="A257" s="1"/>
      <c r="B257" s="1"/>
      <c r="C257" s="10"/>
      <c r="D257" s="10"/>
      <c r="E257" s="9"/>
      <c r="F257" s="10"/>
      <c r="G257" s="11"/>
      <c r="H257" s="12"/>
      <c r="I257" s="14"/>
      <c r="J257" s="15"/>
      <c r="K257" s="13"/>
    </row>
    <row r="258" spans="1:11" ht="13.2" x14ac:dyDescent="0.25">
      <c r="A258" s="1"/>
      <c r="B258" s="1"/>
      <c r="C258" s="10"/>
      <c r="D258" s="10"/>
      <c r="E258" s="9"/>
      <c r="F258" s="10"/>
      <c r="G258" s="11"/>
      <c r="H258" s="12"/>
      <c r="I258" s="14"/>
      <c r="J258" s="15"/>
      <c r="K258" s="13"/>
    </row>
    <row r="259" spans="1:11" ht="13.2" x14ac:dyDescent="0.25">
      <c r="A259" s="1"/>
      <c r="B259" s="1"/>
      <c r="C259" s="10"/>
      <c r="D259" s="10"/>
      <c r="E259" s="9"/>
      <c r="F259" s="10"/>
      <c r="G259" s="11"/>
      <c r="H259" s="12"/>
      <c r="I259" s="14"/>
      <c r="J259" s="15"/>
      <c r="K259" s="13"/>
    </row>
    <row r="260" spans="1:11" ht="13.2" x14ac:dyDescent="0.25">
      <c r="A260" s="1"/>
      <c r="B260" s="1"/>
      <c r="C260" s="10"/>
      <c r="D260" s="10"/>
      <c r="E260" s="9"/>
      <c r="F260" s="10"/>
      <c r="G260" s="11"/>
      <c r="H260" s="12"/>
      <c r="I260" s="14"/>
      <c r="J260" s="15"/>
      <c r="K260" s="13"/>
    </row>
    <row r="261" spans="1:11" ht="13.2" x14ac:dyDescent="0.25">
      <c r="A261" s="1"/>
      <c r="B261" s="1"/>
      <c r="C261" s="10"/>
      <c r="D261" s="10"/>
      <c r="E261" s="9"/>
      <c r="F261" s="10"/>
      <c r="G261" s="11"/>
      <c r="H261" s="12"/>
      <c r="I261" s="14"/>
      <c r="J261" s="15"/>
      <c r="K261" s="13"/>
    </row>
    <row r="262" spans="1:11" ht="13.2" x14ac:dyDescent="0.25">
      <c r="A262" s="1"/>
      <c r="B262" s="1"/>
      <c r="C262" s="10"/>
      <c r="D262" s="10"/>
      <c r="E262" s="9"/>
      <c r="F262" s="10"/>
      <c r="G262" s="11"/>
      <c r="H262" s="12"/>
      <c r="I262" s="14"/>
      <c r="J262" s="15"/>
      <c r="K262" s="13"/>
    </row>
    <row r="263" spans="1:11" ht="13.2" x14ac:dyDescent="0.25">
      <c r="A263" s="1"/>
      <c r="B263" s="1"/>
      <c r="C263" s="10"/>
      <c r="D263" s="10"/>
      <c r="E263" s="9"/>
      <c r="F263" s="10"/>
      <c r="G263" s="11"/>
      <c r="H263" s="12"/>
      <c r="I263" s="14"/>
      <c r="J263" s="15"/>
      <c r="K263" s="13"/>
    </row>
    <row r="264" spans="1:11" ht="13.2" x14ac:dyDescent="0.25">
      <c r="A264" s="1"/>
      <c r="B264" s="1"/>
      <c r="C264" s="10"/>
      <c r="D264" s="10"/>
      <c r="E264" s="9"/>
      <c r="F264" s="10"/>
      <c r="G264" s="11"/>
      <c r="H264" s="12"/>
      <c r="I264" s="14"/>
      <c r="J264" s="15"/>
      <c r="K264" s="13"/>
    </row>
    <row r="265" spans="1:11" ht="13.2" x14ac:dyDescent="0.25">
      <c r="A265" s="1"/>
      <c r="B265" s="1"/>
      <c r="C265" s="10"/>
      <c r="D265" s="10"/>
      <c r="E265" s="9"/>
      <c r="F265" s="10"/>
      <c r="G265" s="11"/>
      <c r="H265" s="12"/>
      <c r="I265" s="14"/>
      <c r="J265" s="15"/>
      <c r="K265" s="13"/>
    </row>
    <row r="266" spans="1:11" ht="13.2" x14ac:dyDescent="0.25">
      <c r="A266" s="1"/>
      <c r="B266" s="1"/>
      <c r="C266" s="10"/>
      <c r="D266" s="10"/>
      <c r="E266" s="9"/>
      <c r="F266" s="10"/>
      <c r="G266" s="11"/>
      <c r="H266" s="12"/>
      <c r="I266" s="14"/>
      <c r="J266" s="15"/>
      <c r="K266" s="13"/>
    </row>
    <row r="267" spans="1:11" ht="13.2" x14ac:dyDescent="0.25">
      <c r="A267" s="1"/>
      <c r="B267" s="1"/>
      <c r="C267" s="10"/>
      <c r="D267" s="10"/>
      <c r="E267" s="9"/>
      <c r="F267" s="10"/>
      <c r="G267" s="11"/>
      <c r="H267" s="12"/>
      <c r="I267" s="14"/>
      <c r="J267" s="15"/>
      <c r="K267" s="13"/>
    </row>
    <row r="268" spans="1:11" ht="13.2" x14ac:dyDescent="0.25">
      <c r="A268" s="1"/>
      <c r="B268" s="1"/>
      <c r="C268" s="10"/>
      <c r="D268" s="10"/>
      <c r="E268" s="9"/>
      <c r="F268" s="10"/>
      <c r="G268" s="11"/>
      <c r="H268" s="12"/>
      <c r="I268" s="14"/>
      <c r="J268" s="15"/>
      <c r="K268" s="13"/>
    </row>
    <row r="269" spans="1:11" ht="13.2" x14ac:dyDescent="0.25">
      <c r="A269" s="1"/>
      <c r="B269" s="1"/>
      <c r="C269" s="10"/>
      <c r="D269" s="10"/>
      <c r="E269" s="9"/>
      <c r="F269" s="10"/>
      <c r="G269" s="11"/>
      <c r="H269" s="12"/>
      <c r="I269" s="14"/>
      <c r="J269" s="15"/>
      <c r="K269" s="13"/>
    </row>
    <row r="270" spans="1:11" ht="13.2" x14ac:dyDescent="0.25">
      <c r="A270" s="1"/>
      <c r="B270" s="1"/>
      <c r="C270" s="10"/>
      <c r="D270" s="10"/>
      <c r="E270" s="9"/>
      <c r="F270" s="10"/>
      <c r="G270" s="11"/>
      <c r="H270" s="12"/>
      <c r="I270" s="14"/>
      <c r="J270" s="15"/>
      <c r="K270" s="13"/>
    </row>
    <row r="271" spans="1:11" ht="13.2" x14ac:dyDescent="0.25">
      <c r="A271" s="1"/>
      <c r="B271" s="1"/>
      <c r="C271" s="10"/>
      <c r="D271" s="10"/>
      <c r="E271" s="9"/>
      <c r="F271" s="10"/>
      <c r="G271" s="11"/>
      <c r="H271" s="12"/>
      <c r="I271" s="14"/>
      <c r="J271" s="15"/>
      <c r="K271" s="13"/>
    </row>
    <row r="272" spans="1:11" ht="13.2" x14ac:dyDescent="0.25">
      <c r="A272" s="1"/>
      <c r="B272" s="1"/>
      <c r="C272" s="10"/>
      <c r="D272" s="10"/>
      <c r="E272" s="9"/>
      <c r="F272" s="10"/>
      <c r="G272" s="11"/>
      <c r="H272" s="12"/>
      <c r="I272" s="14"/>
      <c r="J272" s="15"/>
      <c r="K272" s="13"/>
    </row>
    <row r="273" spans="1:11" ht="13.2" x14ac:dyDescent="0.25">
      <c r="A273" s="1"/>
      <c r="B273" s="1"/>
      <c r="C273" s="10"/>
      <c r="D273" s="10"/>
      <c r="E273" s="9"/>
      <c r="F273" s="10"/>
      <c r="G273" s="11"/>
      <c r="H273" s="12"/>
      <c r="I273" s="14"/>
      <c r="J273" s="15"/>
      <c r="K273" s="13"/>
    </row>
    <row r="274" spans="1:11" ht="13.2" x14ac:dyDescent="0.25">
      <c r="A274" s="1"/>
      <c r="B274" s="1"/>
      <c r="C274" s="10"/>
      <c r="D274" s="10"/>
      <c r="E274" s="9"/>
      <c r="F274" s="10"/>
      <c r="G274" s="11"/>
      <c r="H274" s="12"/>
      <c r="I274" s="14"/>
      <c r="J274" s="15"/>
      <c r="K274" s="13"/>
    </row>
    <row r="275" spans="1:11" ht="13.2" x14ac:dyDescent="0.25">
      <c r="A275" s="1"/>
      <c r="B275" s="1"/>
      <c r="C275" s="10"/>
      <c r="D275" s="10"/>
      <c r="E275" s="9"/>
      <c r="F275" s="10"/>
      <c r="G275" s="11"/>
      <c r="H275" s="12"/>
      <c r="I275" s="14"/>
      <c r="J275" s="15"/>
      <c r="K275" s="13"/>
    </row>
    <row r="276" spans="1:11" ht="13.2" x14ac:dyDescent="0.25">
      <c r="A276" s="1"/>
      <c r="B276" s="1"/>
      <c r="C276" s="10"/>
      <c r="D276" s="10"/>
      <c r="E276" s="9"/>
      <c r="F276" s="10"/>
      <c r="G276" s="11"/>
      <c r="H276" s="12"/>
      <c r="I276" s="14"/>
      <c r="J276" s="15"/>
      <c r="K276" s="13"/>
    </row>
    <row r="277" spans="1:11" ht="13.2" x14ac:dyDescent="0.25">
      <c r="A277" s="1"/>
      <c r="B277" s="1"/>
      <c r="C277" s="10"/>
      <c r="D277" s="10"/>
      <c r="E277" s="9"/>
      <c r="F277" s="10"/>
      <c r="G277" s="11"/>
      <c r="H277" s="12"/>
      <c r="I277" s="14"/>
      <c r="J277" s="15"/>
      <c r="K277" s="13"/>
    </row>
    <row r="278" spans="1:11" ht="13.2" x14ac:dyDescent="0.25">
      <c r="A278" s="1"/>
      <c r="B278" s="1"/>
      <c r="C278" s="10"/>
      <c r="D278" s="10"/>
      <c r="E278" s="9"/>
      <c r="F278" s="10"/>
      <c r="G278" s="11"/>
      <c r="H278" s="12"/>
      <c r="I278" s="14"/>
      <c r="J278" s="15"/>
      <c r="K278" s="13"/>
    </row>
    <row r="279" spans="1:11" ht="13.2" x14ac:dyDescent="0.25">
      <c r="A279" s="1"/>
      <c r="B279" s="1"/>
      <c r="C279" s="10"/>
      <c r="D279" s="10"/>
      <c r="E279" s="9"/>
      <c r="F279" s="10"/>
      <c r="G279" s="11"/>
      <c r="H279" s="12"/>
      <c r="I279" s="14"/>
      <c r="J279" s="15"/>
      <c r="K279" s="13"/>
    </row>
    <row r="280" spans="1:11" ht="13.2" x14ac:dyDescent="0.25">
      <c r="A280" s="1"/>
      <c r="B280" s="1"/>
      <c r="C280" s="10"/>
      <c r="D280" s="10"/>
      <c r="E280" s="9"/>
      <c r="F280" s="10"/>
      <c r="G280" s="11"/>
      <c r="H280" s="12"/>
      <c r="I280" s="14"/>
      <c r="J280" s="15"/>
      <c r="K280" s="13"/>
    </row>
    <row r="281" spans="1:11" ht="13.2" x14ac:dyDescent="0.25">
      <c r="A281" s="1"/>
      <c r="B281" s="1"/>
      <c r="C281" s="10"/>
      <c r="D281" s="10"/>
      <c r="E281" s="9"/>
      <c r="F281" s="10"/>
      <c r="G281" s="11"/>
      <c r="H281" s="12"/>
      <c r="I281" s="14"/>
      <c r="J281" s="15"/>
      <c r="K281" s="13"/>
    </row>
    <row r="282" spans="1:11" ht="13.2" x14ac:dyDescent="0.25">
      <c r="A282" s="1"/>
      <c r="B282" s="1"/>
      <c r="C282" s="10"/>
      <c r="D282" s="10"/>
      <c r="E282" s="9"/>
      <c r="F282" s="10"/>
      <c r="G282" s="11"/>
      <c r="H282" s="12"/>
      <c r="I282" s="14"/>
      <c r="J282" s="15"/>
      <c r="K282" s="13"/>
    </row>
    <row r="283" spans="1:11" ht="13.2" x14ac:dyDescent="0.25">
      <c r="A283" s="1"/>
      <c r="B283" s="1"/>
      <c r="C283" s="10"/>
      <c r="D283" s="10"/>
      <c r="E283" s="9"/>
      <c r="F283" s="10"/>
      <c r="G283" s="11"/>
      <c r="H283" s="12"/>
      <c r="I283" s="14"/>
      <c r="J283" s="15"/>
      <c r="K283" s="13"/>
    </row>
    <row r="284" spans="1:11" ht="13.2" x14ac:dyDescent="0.25">
      <c r="A284" s="1"/>
      <c r="B284" s="1"/>
      <c r="C284" s="10"/>
      <c r="D284" s="10"/>
      <c r="E284" s="9"/>
      <c r="F284" s="10"/>
      <c r="G284" s="11"/>
      <c r="H284" s="12"/>
      <c r="I284" s="14"/>
      <c r="J284" s="15"/>
      <c r="K284" s="13"/>
    </row>
    <row r="285" spans="1:11" ht="13.2" x14ac:dyDescent="0.25">
      <c r="A285" s="1"/>
      <c r="B285" s="1"/>
      <c r="C285" s="10"/>
      <c r="D285" s="10"/>
      <c r="E285" s="9"/>
      <c r="F285" s="10"/>
      <c r="G285" s="11"/>
      <c r="H285" s="12"/>
      <c r="I285" s="14"/>
      <c r="J285" s="15"/>
      <c r="K285" s="13"/>
    </row>
    <row r="286" spans="1:11" ht="13.2" x14ac:dyDescent="0.25">
      <c r="A286" s="1"/>
      <c r="B286" s="1"/>
      <c r="C286" s="10"/>
      <c r="D286" s="10"/>
      <c r="E286" s="9"/>
      <c r="F286" s="10"/>
      <c r="G286" s="11"/>
      <c r="H286" s="12"/>
      <c r="I286" s="14"/>
      <c r="J286" s="15"/>
      <c r="K286" s="13"/>
    </row>
    <row r="287" spans="1:11" ht="13.2" x14ac:dyDescent="0.25">
      <c r="A287" s="1"/>
      <c r="B287" s="1"/>
      <c r="C287" s="10"/>
      <c r="D287" s="10"/>
      <c r="E287" s="9"/>
      <c r="F287" s="10"/>
      <c r="G287" s="11"/>
      <c r="H287" s="12"/>
      <c r="I287" s="14"/>
      <c r="J287" s="15"/>
      <c r="K287" s="13"/>
    </row>
    <row r="288" spans="1:11" ht="13.2" x14ac:dyDescent="0.25">
      <c r="A288" s="1"/>
      <c r="B288" s="1"/>
      <c r="C288" s="10"/>
      <c r="D288" s="10"/>
      <c r="E288" s="9"/>
      <c r="F288" s="10"/>
      <c r="G288" s="11"/>
      <c r="H288" s="12"/>
      <c r="I288" s="14"/>
      <c r="J288" s="15"/>
      <c r="K288" s="13"/>
    </row>
    <row r="289" spans="1:11" ht="13.2" x14ac:dyDescent="0.25">
      <c r="A289" s="1"/>
      <c r="B289" s="1"/>
      <c r="C289" s="10"/>
      <c r="D289" s="10"/>
      <c r="E289" s="9"/>
      <c r="F289" s="10"/>
      <c r="G289" s="11"/>
      <c r="H289" s="12"/>
      <c r="I289" s="14"/>
      <c r="J289" s="15"/>
      <c r="K289" s="13"/>
    </row>
    <row r="290" spans="1:11" ht="13.2" x14ac:dyDescent="0.25">
      <c r="A290" s="1"/>
      <c r="B290" s="1"/>
      <c r="C290" s="10"/>
      <c r="D290" s="10"/>
      <c r="E290" s="9"/>
      <c r="F290" s="10"/>
      <c r="G290" s="11"/>
      <c r="H290" s="12"/>
      <c r="I290" s="14"/>
      <c r="J290" s="15"/>
      <c r="K290" s="13"/>
    </row>
    <row r="291" spans="1:11" ht="13.2" x14ac:dyDescent="0.25">
      <c r="A291" s="1"/>
      <c r="B291" s="1"/>
      <c r="C291" s="10"/>
      <c r="D291" s="10"/>
      <c r="E291" s="9"/>
      <c r="F291" s="10"/>
      <c r="G291" s="11"/>
      <c r="H291" s="12"/>
      <c r="I291" s="14"/>
      <c r="J291" s="15"/>
      <c r="K291" s="13"/>
    </row>
    <row r="292" spans="1:11" ht="13.2" x14ac:dyDescent="0.25">
      <c r="A292" s="1"/>
      <c r="B292" s="1"/>
      <c r="C292" s="10"/>
      <c r="D292" s="10"/>
      <c r="E292" s="9"/>
      <c r="F292" s="10"/>
      <c r="G292" s="11"/>
      <c r="H292" s="12"/>
      <c r="I292" s="14"/>
      <c r="J292" s="15"/>
      <c r="K292" s="13"/>
    </row>
    <row r="293" spans="1:11" ht="13.2" x14ac:dyDescent="0.25">
      <c r="A293" s="1"/>
      <c r="B293" s="1"/>
      <c r="C293" s="10"/>
      <c r="D293" s="10"/>
      <c r="E293" s="9"/>
      <c r="F293" s="10"/>
      <c r="G293" s="11"/>
      <c r="H293" s="12"/>
      <c r="I293" s="14"/>
      <c r="J293" s="15"/>
      <c r="K293" s="13"/>
    </row>
    <row r="294" spans="1:11" ht="13.2" x14ac:dyDescent="0.25">
      <c r="A294" s="1"/>
      <c r="B294" s="1"/>
      <c r="C294" s="10"/>
      <c r="D294" s="10"/>
      <c r="E294" s="9"/>
      <c r="F294" s="10"/>
      <c r="G294" s="11"/>
      <c r="H294" s="12"/>
      <c r="I294" s="14"/>
      <c r="J294" s="15"/>
      <c r="K29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NBA Csoport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Árva Mátyás</dc:creator>
  <cp:lastModifiedBy>Árva Mátyás</cp:lastModifiedBy>
  <dcterms:created xsi:type="dcterms:W3CDTF">2025-01-31T09:13:43Z</dcterms:created>
  <dcterms:modified xsi:type="dcterms:W3CDTF">2025-01-31T09:16:35Z</dcterms:modified>
</cp:coreProperties>
</file>